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ボーイスカウト\3_あすなろ地区\２０２５年度Ｒ７\"/>
    </mc:Choice>
  </mc:AlternateContent>
  <xr:revisionPtr revIDLastSave="0" documentId="13_ncr:1_{0B511E4D-652D-40AC-AC7D-4AC20A9FD52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Print_Area" localSheetId="0">Sheet1!$A$1:$P$97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96" i="1" l="1"/>
  <c r="Q49" i="1"/>
  <c r="Q4" i="1"/>
  <c r="L99" i="1" l="1"/>
  <c r="Q6" i="1"/>
  <c r="Q3" i="1"/>
  <c r="Q24" i="1"/>
  <c r="Q22" i="1"/>
  <c r="Q78" i="1"/>
  <c r="Q68" i="1"/>
  <c r="Q30" i="1"/>
  <c r="Q28" i="1"/>
  <c r="Q41" i="1" l="1"/>
  <c r="Q35" i="1"/>
  <c r="P99" i="1" l="1"/>
  <c r="Q70" i="1"/>
  <c r="Q10" i="1"/>
  <c r="O99" i="1"/>
  <c r="Q80" i="1" l="1"/>
  <c r="Q82" i="1"/>
  <c r="Q97" i="1" l="1"/>
  <c r="Q95" i="1"/>
  <c r="Q94" i="1"/>
  <c r="Q93" i="1"/>
  <c r="Q92" i="1"/>
  <c r="Q8" i="1"/>
  <c r="C99" i="1" l="1"/>
  <c r="Q91" i="1" l="1"/>
  <c r="Q90" i="1"/>
  <c r="Q89" i="1"/>
  <c r="Q88" i="1"/>
  <c r="Q87" i="1"/>
  <c r="Q86" i="1"/>
  <c r="Q85" i="1"/>
  <c r="Q84" i="1"/>
  <c r="Q72" i="1"/>
  <c r="N99" i="1"/>
  <c r="M99" i="1"/>
  <c r="K99" i="1"/>
  <c r="J99" i="1"/>
  <c r="I99" i="1"/>
  <c r="H99" i="1"/>
  <c r="G99" i="1"/>
  <c r="F99" i="1"/>
  <c r="E99" i="1"/>
  <c r="D99" i="1"/>
  <c r="Q48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9" i="1"/>
  <c r="Q71" i="1"/>
  <c r="Q73" i="1"/>
  <c r="Q74" i="1"/>
  <c r="Q75" i="1"/>
  <c r="Q76" i="1"/>
  <c r="Q77" i="1"/>
  <c r="Q79" i="1"/>
  <c r="Q47" i="1"/>
  <c r="Q46" i="1"/>
  <c r="Q9" i="1"/>
  <c r="Q12" i="1"/>
  <c r="Q13" i="1"/>
  <c r="Q14" i="1"/>
  <c r="Q15" i="1"/>
  <c r="Q16" i="1"/>
  <c r="Q17" i="1"/>
  <c r="Q19" i="1"/>
  <c r="Q20" i="1"/>
  <c r="Q21" i="1"/>
  <c r="Q26" i="1"/>
  <c r="Q27" i="1"/>
  <c r="Q29" i="1"/>
  <c r="Q31" i="1"/>
  <c r="Q32" i="1"/>
  <c r="Q33" i="1"/>
  <c r="Q34" i="1"/>
  <c r="Q37" i="1"/>
  <c r="Q38" i="1"/>
  <c r="Q39" i="1"/>
  <c r="Q40" i="1"/>
  <c r="Q43" i="1"/>
  <c r="Q44" i="1"/>
  <c r="Q99" i="1" l="1"/>
  <c r="Q98" i="1"/>
</calcChain>
</file>

<file path=xl/sharedStrings.xml><?xml version="1.0" encoding="utf-8"?>
<sst xmlns="http://schemas.openxmlformats.org/spreadsheetml/2006/main" count="388" uniqueCount="306">
  <si>
    <t>課目</t>
    <rPh sb="0" eb="2">
      <t>カモク</t>
    </rPh>
    <phoneticPr fontId="1"/>
  </si>
  <si>
    <t>野営</t>
    <rPh sb="0" eb="2">
      <t>ヤエイ</t>
    </rPh>
    <phoneticPr fontId="1"/>
  </si>
  <si>
    <t>野営管理</t>
    <rPh sb="0" eb="2">
      <t>ヤエイ</t>
    </rPh>
    <rPh sb="2" eb="4">
      <t>カンリ</t>
    </rPh>
    <phoneticPr fontId="1"/>
  </si>
  <si>
    <t>救急</t>
    <rPh sb="0" eb="2">
      <t>キュウキュウ</t>
    </rPh>
    <phoneticPr fontId="1"/>
  </si>
  <si>
    <t>ｴﾈﾙｷﾞｰ</t>
    <phoneticPr fontId="1"/>
  </si>
  <si>
    <t>ｺﾝﾋﾟｭｰﾀ</t>
    <phoneticPr fontId="1"/>
  </si>
  <si>
    <t>ﾗｼﾞｵ</t>
    <phoneticPr fontId="1"/>
  </si>
  <si>
    <t>ｱｰﾁｪﾘｰ</t>
    <phoneticPr fontId="1"/>
  </si>
  <si>
    <t>ｵﾘｴﾝﾃｰﾘﾝｸﾞ</t>
    <phoneticPr fontId="1"/>
  </si>
  <si>
    <t>ｶﾇｰ</t>
    <phoneticPr fontId="1"/>
  </si>
  <si>
    <t>ｽｷｰ</t>
    <phoneticPr fontId="1"/>
  </si>
  <si>
    <t>ｽｹｰﾄ</t>
    <phoneticPr fontId="1"/>
  </si>
  <si>
    <t>ﾊﾟﾜｰﾎﾞｰﾄ</t>
    <phoneticPr fontId="1"/>
  </si>
  <si>
    <t>ﾖｯﾄ</t>
    <phoneticPr fontId="1"/>
  </si>
  <si>
    <t>塚田　英昭</t>
    <rPh sb="0" eb="2">
      <t>ツカダ</t>
    </rPh>
    <rPh sb="3" eb="5">
      <t>ヒデアキ</t>
    </rPh>
    <phoneticPr fontId="1"/>
  </si>
  <si>
    <t>員数</t>
    <rPh sb="0" eb="2">
      <t>インズウ</t>
    </rPh>
    <phoneticPr fontId="1"/>
  </si>
  <si>
    <t>久保田　承良</t>
    <phoneticPr fontId="1"/>
  </si>
  <si>
    <t>久保田　温</t>
    <phoneticPr fontId="1"/>
  </si>
  <si>
    <t>綾田　雄公</t>
    <phoneticPr fontId="1"/>
  </si>
  <si>
    <t>伊佐野　雅男</t>
    <phoneticPr fontId="1"/>
  </si>
  <si>
    <t>中野３団</t>
    <rPh sb="3" eb="4">
      <t>ダン</t>
    </rPh>
    <phoneticPr fontId="1"/>
  </si>
  <si>
    <t>中野５団</t>
    <rPh sb="3" eb="4">
      <t>ダン</t>
    </rPh>
    <phoneticPr fontId="1"/>
  </si>
  <si>
    <t>中野８団</t>
    <rPh sb="3" eb="4">
      <t>ダン</t>
    </rPh>
    <phoneticPr fontId="1"/>
  </si>
  <si>
    <t>足立　郁也</t>
    <phoneticPr fontId="1"/>
  </si>
  <si>
    <t>村上　健</t>
    <phoneticPr fontId="1"/>
  </si>
  <si>
    <t>沼上　晶子</t>
    <phoneticPr fontId="1"/>
  </si>
  <si>
    <t>中野１１団</t>
    <phoneticPr fontId="1"/>
  </si>
  <si>
    <t>月出　毅</t>
    <phoneticPr fontId="1"/>
  </si>
  <si>
    <t>高城　宗敏</t>
    <phoneticPr fontId="1"/>
  </si>
  <si>
    <t>林　隆之</t>
    <phoneticPr fontId="1"/>
  </si>
  <si>
    <t>冨田　宏幸</t>
    <phoneticPr fontId="1"/>
  </si>
  <si>
    <t>和田　隆平</t>
    <phoneticPr fontId="1"/>
  </si>
  <si>
    <t>新田　義政</t>
    <phoneticPr fontId="1"/>
  </si>
  <si>
    <t>岡　祐里</t>
    <phoneticPr fontId="1"/>
  </si>
  <si>
    <t>柴田　悟</t>
    <phoneticPr fontId="1"/>
  </si>
  <si>
    <t>杉並２団</t>
    <rPh sb="0" eb="2">
      <t>スギナミ</t>
    </rPh>
    <rPh sb="3" eb="4">
      <t>ダン</t>
    </rPh>
    <phoneticPr fontId="1"/>
  </si>
  <si>
    <t>杉並３団</t>
    <phoneticPr fontId="1"/>
  </si>
  <si>
    <t>杉並４団</t>
    <phoneticPr fontId="1"/>
  </si>
  <si>
    <t>的場　健</t>
    <rPh sb="0" eb="2">
      <t>マトバ</t>
    </rPh>
    <rPh sb="3" eb="4">
      <t>ケン</t>
    </rPh>
    <phoneticPr fontId="1"/>
  </si>
  <si>
    <t>杉並５団</t>
    <phoneticPr fontId="1"/>
  </si>
  <si>
    <t>杉並６団</t>
    <phoneticPr fontId="1"/>
  </si>
  <si>
    <t>平方　敏道</t>
    <rPh sb="0" eb="2">
      <t>ヒラカタ</t>
    </rPh>
    <rPh sb="3" eb="5">
      <t>トシミチ</t>
    </rPh>
    <phoneticPr fontId="1"/>
  </si>
  <si>
    <t>杉並９団</t>
    <phoneticPr fontId="1"/>
  </si>
  <si>
    <t>中野３団</t>
    <rPh sb="0" eb="2">
      <t>ナカノ</t>
    </rPh>
    <rPh sb="3" eb="4">
      <t>ダン</t>
    </rPh>
    <phoneticPr fontId="1"/>
  </si>
  <si>
    <t>中野５団</t>
    <phoneticPr fontId="1"/>
  </si>
  <si>
    <t>中野８団</t>
    <rPh sb="0" eb="2">
      <t>ナカノ</t>
    </rPh>
    <rPh sb="3" eb="4">
      <t>ダン</t>
    </rPh>
    <phoneticPr fontId="1"/>
  </si>
  <si>
    <t>中野１１団</t>
    <rPh sb="0" eb="2">
      <t>ナカノ</t>
    </rPh>
    <rPh sb="4" eb="5">
      <t>ダン</t>
    </rPh>
    <phoneticPr fontId="1"/>
  </si>
  <si>
    <t>杉並２団</t>
    <phoneticPr fontId="1"/>
  </si>
  <si>
    <t>杉並３団</t>
    <phoneticPr fontId="1"/>
  </si>
  <si>
    <t>杉並４団</t>
    <phoneticPr fontId="1"/>
  </si>
  <si>
    <t>杉並５団</t>
    <phoneticPr fontId="1"/>
  </si>
  <si>
    <t>杉並６団</t>
    <phoneticPr fontId="1"/>
  </si>
  <si>
    <t>杉並１１団</t>
    <phoneticPr fontId="1"/>
  </si>
  <si>
    <t>佐藤　武信</t>
    <phoneticPr fontId="1"/>
  </si>
  <si>
    <t>三田　桃子</t>
    <phoneticPr fontId="1"/>
  </si>
  <si>
    <t>杉並１２団</t>
    <phoneticPr fontId="1"/>
  </si>
  <si>
    <t>平岡　直人</t>
    <phoneticPr fontId="1"/>
  </si>
  <si>
    <t>武道・武術</t>
    <phoneticPr fontId="1"/>
  </si>
  <si>
    <t>杉並１３団</t>
    <phoneticPr fontId="1"/>
  </si>
  <si>
    <t>杉並１１団</t>
    <phoneticPr fontId="1"/>
  </si>
  <si>
    <t>杉並１２団</t>
    <phoneticPr fontId="1"/>
  </si>
  <si>
    <t>杉並１３団</t>
    <phoneticPr fontId="1"/>
  </si>
  <si>
    <t>島田　雅彦</t>
    <phoneticPr fontId="1"/>
  </si>
  <si>
    <t>岸本　隆一</t>
    <phoneticPr fontId="1"/>
  </si>
  <si>
    <t>田中　伸幸</t>
    <phoneticPr fontId="1"/>
  </si>
  <si>
    <t>柳澤　綾子</t>
    <phoneticPr fontId="1"/>
  </si>
  <si>
    <t>米田　元</t>
    <phoneticPr fontId="1"/>
  </si>
  <si>
    <t>中原　一行</t>
    <phoneticPr fontId="1"/>
  </si>
  <si>
    <t>河井　宏彰</t>
    <phoneticPr fontId="1"/>
  </si>
  <si>
    <t>椎木　誠一</t>
    <phoneticPr fontId="1"/>
  </si>
  <si>
    <t>山田　昭彦</t>
    <phoneticPr fontId="1"/>
  </si>
  <si>
    <t>榎田　紀彦</t>
    <phoneticPr fontId="1"/>
  </si>
  <si>
    <t>池田　一貴</t>
    <phoneticPr fontId="1"/>
  </si>
  <si>
    <t>大高　駿</t>
    <phoneticPr fontId="1"/>
  </si>
  <si>
    <t>並木　崇大</t>
    <phoneticPr fontId="1"/>
  </si>
  <si>
    <t>菊池　善昭</t>
    <phoneticPr fontId="1"/>
  </si>
  <si>
    <t>矢治　健太郎</t>
    <phoneticPr fontId="1"/>
  </si>
  <si>
    <t>馬越　太郎</t>
    <phoneticPr fontId="1"/>
  </si>
  <si>
    <t>浅原　房夫</t>
    <phoneticPr fontId="1"/>
  </si>
  <si>
    <t>野外炊事</t>
    <rPh sb="0" eb="2">
      <t>ヤガイ</t>
    </rPh>
    <rPh sb="2" eb="4">
      <t>スイジ</t>
    </rPh>
    <phoneticPr fontId="1"/>
  </si>
  <si>
    <t>環境保護</t>
    <phoneticPr fontId="1"/>
  </si>
  <si>
    <t>馬事</t>
    <phoneticPr fontId="1"/>
  </si>
  <si>
    <t>登山</t>
    <phoneticPr fontId="1"/>
  </si>
  <si>
    <t>漕艇</t>
    <phoneticPr fontId="1"/>
  </si>
  <si>
    <t>自転車</t>
    <phoneticPr fontId="1"/>
  </si>
  <si>
    <t>わら工</t>
    <phoneticPr fontId="1"/>
  </si>
  <si>
    <t>養豚</t>
    <phoneticPr fontId="1"/>
  </si>
  <si>
    <t>養鶏</t>
    <phoneticPr fontId="1"/>
  </si>
  <si>
    <t>有線通信</t>
    <phoneticPr fontId="1"/>
  </si>
  <si>
    <t>無線通信</t>
    <phoneticPr fontId="1"/>
  </si>
  <si>
    <t>簿記</t>
    <phoneticPr fontId="1"/>
  </si>
  <si>
    <t>農業経営</t>
    <phoneticPr fontId="1"/>
  </si>
  <si>
    <t>農機具</t>
    <phoneticPr fontId="1"/>
  </si>
  <si>
    <t>土壌</t>
    <phoneticPr fontId="1"/>
  </si>
  <si>
    <t>天文</t>
    <phoneticPr fontId="1"/>
  </si>
  <si>
    <t>電気</t>
    <phoneticPr fontId="1"/>
  </si>
  <si>
    <t>溺者救助</t>
    <phoneticPr fontId="1"/>
  </si>
  <si>
    <t>釣り</t>
    <phoneticPr fontId="1"/>
  </si>
  <si>
    <t>鳥類保護</t>
    <phoneticPr fontId="1"/>
  </si>
  <si>
    <t>測候</t>
    <phoneticPr fontId="1"/>
  </si>
  <si>
    <t>測量</t>
    <phoneticPr fontId="1"/>
  </si>
  <si>
    <t>洗濯</t>
    <phoneticPr fontId="1"/>
  </si>
  <si>
    <t>森林愛護</t>
    <phoneticPr fontId="1"/>
  </si>
  <si>
    <t>信号</t>
    <phoneticPr fontId="1"/>
  </si>
  <si>
    <t>消防</t>
    <phoneticPr fontId="1"/>
  </si>
  <si>
    <t>珠算</t>
    <phoneticPr fontId="1"/>
  </si>
  <si>
    <t>事務</t>
    <phoneticPr fontId="1"/>
  </si>
  <si>
    <t>自動車</t>
    <phoneticPr fontId="1"/>
  </si>
  <si>
    <t>搾乳</t>
    <phoneticPr fontId="1"/>
  </si>
  <si>
    <t>裁縫</t>
    <phoneticPr fontId="1"/>
  </si>
  <si>
    <t>環境衛生</t>
    <phoneticPr fontId="1"/>
  </si>
  <si>
    <t>家庭修理</t>
    <phoneticPr fontId="1"/>
  </si>
  <si>
    <t>沿岸視察</t>
    <phoneticPr fontId="1"/>
  </si>
  <si>
    <t>安全</t>
    <phoneticPr fontId="1"/>
  </si>
  <si>
    <t>木工</t>
    <phoneticPr fontId="1"/>
  </si>
  <si>
    <t>文化財保護</t>
    <phoneticPr fontId="1"/>
  </si>
  <si>
    <t>竹細工</t>
    <phoneticPr fontId="1"/>
  </si>
  <si>
    <t>書道</t>
    <phoneticPr fontId="1"/>
  </si>
  <si>
    <t>写真</t>
    <phoneticPr fontId="1"/>
  </si>
  <si>
    <t>茶道</t>
    <phoneticPr fontId="1"/>
  </si>
  <si>
    <t>華道</t>
    <phoneticPr fontId="1"/>
  </si>
  <si>
    <t>絵画</t>
    <phoneticPr fontId="1"/>
  </si>
  <si>
    <t>音楽</t>
    <phoneticPr fontId="1"/>
  </si>
  <si>
    <t>演劇</t>
    <phoneticPr fontId="1"/>
  </si>
  <si>
    <t>園芸</t>
    <phoneticPr fontId="1"/>
  </si>
  <si>
    <t>点字</t>
    <phoneticPr fontId="1"/>
  </si>
  <si>
    <t>通訳</t>
    <phoneticPr fontId="1"/>
  </si>
  <si>
    <t>世界友情</t>
    <phoneticPr fontId="1"/>
  </si>
  <si>
    <t>手話</t>
    <phoneticPr fontId="1"/>
  </si>
  <si>
    <t>看護</t>
    <phoneticPr fontId="1"/>
  </si>
  <si>
    <t>介護</t>
    <phoneticPr fontId="1"/>
  </si>
  <si>
    <t>案内</t>
    <phoneticPr fontId="1"/>
  </si>
  <si>
    <t>水泳</t>
    <phoneticPr fontId="1"/>
  </si>
  <si>
    <t>観察</t>
    <rPh sb="0" eb="2">
      <t>カンサツ</t>
    </rPh>
    <phoneticPr fontId="1"/>
  </si>
  <si>
    <t>計測</t>
    <rPh sb="0" eb="2">
      <t>ケイソク</t>
    </rPh>
    <phoneticPr fontId="1"/>
  </si>
  <si>
    <t>通信</t>
    <rPh sb="0" eb="2">
      <t>ツウシン</t>
    </rPh>
    <phoneticPr fontId="1"/>
  </si>
  <si>
    <t>ｽｶｳﾄｿﾝｸﾞ</t>
    <phoneticPr fontId="1"/>
  </si>
  <si>
    <t>ﾊｲｷﾝｸﾞ</t>
    <phoneticPr fontId="1"/>
  </si>
  <si>
    <t>ﾘｰﾀﾞｰｼｯﾌﾟ</t>
    <phoneticPr fontId="1"/>
  </si>
  <si>
    <t>ﾊﾟｲｵﾆｱﾘﾝｸﾞ</t>
    <phoneticPr fontId="1"/>
  </si>
  <si>
    <t>公民</t>
    <rPh sb="0" eb="2">
      <t>コウミン</t>
    </rPh>
    <phoneticPr fontId="1"/>
  </si>
  <si>
    <t>稲田　信之</t>
    <phoneticPr fontId="1"/>
  </si>
  <si>
    <t>小林　謙次</t>
    <phoneticPr fontId="1"/>
  </si>
  <si>
    <t>大浦　昌久</t>
    <phoneticPr fontId="1"/>
  </si>
  <si>
    <t>千葉　陽介</t>
    <phoneticPr fontId="1"/>
  </si>
  <si>
    <t>小倉　栄一</t>
    <phoneticPr fontId="1"/>
  </si>
  <si>
    <t>齋藤　秀夫</t>
    <phoneticPr fontId="1"/>
  </si>
  <si>
    <t>吉田　浩</t>
    <phoneticPr fontId="1"/>
  </si>
  <si>
    <t>小倉　知樹</t>
    <phoneticPr fontId="1"/>
  </si>
  <si>
    <t>山田　修一</t>
    <phoneticPr fontId="1"/>
  </si>
  <si>
    <t>南川　繁明</t>
    <phoneticPr fontId="1"/>
  </si>
  <si>
    <t>宮地　大介</t>
    <phoneticPr fontId="1"/>
  </si>
  <si>
    <t>朝倉　雄一郎</t>
    <phoneticPr fontId="1"/>
  </si>
  <si>
    <t>阿部　たつじ</t>
    <phoneticPr fontId="1"/>
  </si>
  <si>
    <t>植松 威博</t>
    <phoneticPr fontId="1"/>
  </si>
  <si>
    <t>桜井　祥一</t>
    <phoneticPr fontId="1"/>
  </si>
  <si>
    <t>松井　研二</t>
    <phoneticPr fontId="1"/>
  </si>
  <si>
    <t>堀内　義隆</t>
    <phoneticPr fontId="1"/>
  </si>
  <si>
    <t>柳澤　明</t>
    <phoneticPr fontId="1"/>
  </si>
  <si>
    <t>高橋　芳和</t>
    <phoneticPr fontId="1"/>
  </si>
  <si>
    <t>川野　直史</t>
    <phoneticPr fontId="1"/>
  </si>
  <si>
    <t>富安　純平</t>
    <phoneticPr fontId="1"/>
  </si>
  <si>
    <t>森 宇宙</t>
    <phoneticPr fontId="1"/>
  </si>
  <si>
    <t>古川　久生</t>
    <phoneticPr fontId="1"/>
  </si>
  <si>
    <t>森本　和夫</t>
    <phoneticPr fontId="1"/>
  </si>
  <si>
    <t>岡村　實</t>
    <phoneticPr fontId="1"/>
  </si>
  <si>
    <t>森田　昭広</t>
    <phoneticPr fontId="1"/>
  </si>
  <si>
    <t>高橋　聡</t>
    <phoneticPr fontId="1"/>
  </si>
  <si>
    <t>伊藤　圭</t>
    <phoneticPr fontId="1"/>
  </si>
  <si>
    <t>升岡　節子</t>
    <phoneticPr fontId="1"/>
  </si>
  <si>
    <t>橋本　茂樹</t>
    <phoneticPr fontId="1"/>
  </si>
  <si>
    <t>佐々田　夏華</t>
    <phoneticPr fontId="1"/>
  </si>
  <si>
    <t>中井　美津子</t>
    <phoneticPr fontId="1"/>
  </si>
  <si>
    <t>菅井　千秋</t>
    <phoneticPr fontId="1"/>
  </si>
  <si>
    <t>亀井　洋平</t>
    <phoneticPr fontId="1"/>
  </si>
  <si>
    <t>芝田　謙和</t>
    <phoneticPr fontId="1"/>
  </si>
  <si>
    <t>山田　和季</t>
    <phoneticPr fontId="1"/>
  </si>
  <si>
    <t>山本　航平</t>
    <phoneticPr fontId="1"/>
  </si>
  <si>
    <t>高木　嘉人</t>
    <phoneticPr fontId="1"/>
  </si>
  <si>
    <t>国保　厚子</t>
    <phoneticPr fontId="1"/>
  </si>
  <si>
    <t>橘田　典幸</t>
    <phoneticPr fontId="1"/>
  </si>
  <si>
    <t>根本　佳明</t>
    <phoneticPr fontId="1"/>
  </si>
  <si>
    <t>稲田　一美</t>
    <phoneticPr fontId="1"/>
  </si>
  <si>
    <t>情報処理</t>
  </si>
  <si>
    <t>ﾈｯﾄﾕｰｻﾞｰ</t>
    <phoneticPr fontId="1"/>
  </si>
  <si>
    <t>報道</t>
    <phoneticPr fontId="1"/>
  </si>
  <si>
    <t>薬事</t>
    <phoneticPr fontId="1"/>
  </si>
  <si>
    <t>防災</t>
    <phoneticPr fontId="1"/>
  </si>
  <si>
    <t>情報通信</t>
    <phoneticPr fontId="1"/>
  </si>
  <si>
    <t>原澤　秀樹</t>
    <phoneticPr fontId="1"/>
  </si>
  <si>
    <t>松尾　真樹</t>
    <rPh sb="0" eb="2">
      <t>マツオ</t>
    </rPh>
    <rPh sb="3" eb="5">
      <t>マキ</t>
    </rPh>
    <phoneticPr fontId="1"/>
  </si>
  <si>
    <t>左奈田 将実</t>
    <phoneticPr fontId="1"/>
  </si>
  <si>
    <t>内田　朋子</t>
    <phoneticPr fontId="1"/>
  </si>
  <si>
    <t>松尾　真樹</t>
    <phoneticPr fontId="1"/>
  </si>
  <si>
    <t>山本 健太郎</t>
    <phoneticPr fontId="1"/>
  </si>
  <si>
    <t>手島　敦</t>
    <rPh sb="0" eb="2">
      <t>テシマ</t>
    </rPh>
    <rPh sb="3" eb="4">
      <t>アツシ</t>
    </rPh>
    <phoneticPr fontId="1"/>
  </si>
  <si>
    <t>山中　喜美子</t>
    <phoneticPr fontId="1"/>
  </si>
  <si>
    <t>橋場　あゆみ</t>
    <phoneticPr fontId="1"/>
  </si>
  <si>
    <t>鈴木　大樹</t>
    <phoneticPr fontId="1"/>
  </si>
  <si>
    <t>武藤　八朗</t>
    <phoneticPr fontId="1"/>
  </si>
  <si>
    <t>伊佐野 雅男</t>
    <phoneticPr fontId="1"/>
  </si>
  <si>
    <t>南川　繁明</t>
    <phoneticPr fontId="1"/>
  </si>
  <si>
    <t>原　 達郎</t>
    <phoneticPr fontId="1"/>
  </si>
  <si>
    <t>左奈田　将実</t>
    <phoneticPr fontId="1"/>
  </si>
  <si>
    <t>園川　春香</t>
    <phoneticPr fontId="1"/>
  </si>
  <si>
    <t>関戸　大輔</t>
    <phoneticPr fontId="1"/>
  </si>
  <si>
    <t>稲川　靖代</t>
    <phoneticPr fontId="1"/>
  </si>
  <si>
    <t>湖西　祥平</t>
    <phoneticPr fontId="1"/>
  </si>
  <si>
    <t>関戸　亜弥</t>
    <phoneticPr fontId="1"/>
  </si>
  <si>
    <t>嶋﨑　正男</t>
    <phoneticPr fontId="1"/>
  </si>
  <si>
    <t>稲川　拓海</t>
    <phoneticPr fontId="1"/>
  </si>
  <si>
    <t>大原　恭之</t>
    <phoneticPr fontId="1"/>
  </si>
  <si>
    <t>関戸　大輔</t>
    <phoneticPr fontId="1"/>
  </si>
  <si>
    <t>辻　隆征</t>
    <phoneticPr fontId="1"/>
  </si>
  <si>
    <t>下地　俊一</t>
    <phoneticPr fontId="1"/>
  </si>
  <si>
    <t>工藤　信二</t>
    <phoneticPr fontId="1"/>
  </si>
  <si>
    <t>工藤　信二</t>
    <phoneticPr fontId="1"/>
  </si>
  <si>
    <t>梅原　靖士</t>
    <phoneticPr fontId="1"/>
  </si>
  <si>
    <t>谷島　みどり</t>
    <phoneticPr fontId="1"/>
  </si>
  <si>
    <t>梅原　靖士</t>
    <phoneticPr fontId="1"/>
  </si>
  <si>
    <t>米田　元</t>
    <phoneticPr fontId="1"/>
  </si>
  <si>
    <t>下川　哲男</t>
    <phoneticPr fontId="1"/>
  </si>
  <si>
    <t>椎木　誠一</t>
    <phoneticPr fontId="1"/>
  </si>
  <si>
    <t>榎田　紀彦</t>
    <phoneticPr fontId="1"/>
  </si>
  <si>
    <t>野内　辰輔</t>
    <phoneticPr fontId="1"/>
  </si>
  <si>
    <t>島田　雅彦</t>
    <phoneticPr fontId="1"/>
  </si>
  <si>
    <t>朝倉　雄一郎</t>
    <phoneticPr fontId="1"/>
  </si>
  <si>
    <t>西村　福太</t>
    <phoneticPr fontId="1"/>
  </si>
  <si>
    <t>升岡　節子</t>
    <phoneticPr fontId="1"/>
  </si>
  <si>
    <t>高野　陽子</t>
    <phoneticPr fontId="1"/>
  </si>
  <si>
    <t>戸上　敬太</t>
    <phoneticPr fontId="1"/>
  </si>
  <si>
    <t>飯沼　利雄</t>
    <phoneticPr fontId="1"/>
  </si>
  <si>
    <t>西方　健一</t>
    <phoneticPr fontId="1"/>
  </si>
  <si>
    <t>高橋　亮子</t>
    <phoneticPr fontId="1"/>
  </si>
  <si>
    <t>並木　俊久</t>
    <phoneticPr fontId="1"/>
  </si>
  <si>
    <t>小池　恵</t>
    <phoneticPr fontId="1"/>
  </si>
  <si>
    <t>天野　健太</t>
    <phoneticPr fontId="1"/>
  </si>
  <si>
    <t>永倉　実</t>
    <phoneticPr fontId="1"/>
  </si>
  <si>
    <t>西村　福太</t>
    <phoneticPr fontId="1"/>
  </si>
  <si>
    <t>清田　義隆</t>
    <phoneticPr fontId="1"/>
  </si>
  <si>
    <t>鎌田　信</t>
    <phoneticPr fontId="1"/>
  </si>
  <si>
    <t>小倉　知樹</t>
    <phoneticPr fontId="1"/>
  </si>
  <si>
    <t>望月　海</t>
    <phoneticPr fontId="1"/>
  </si>
  <si>
    <t>津村スーザン</t>
    <phoneticPr fontId="1"/>
  </si>
  <si>
    <t>小松　隆</t>
    <phoneticPr fontId="1"/>
  </si>
  <si>
    <t>杉本　真由美</t>
    <phoneticPr fontId="1"/>
  </si>
  <si>
    <t>香川　晶</t>
    <phoneticPr fontId="1"/>
  </si>
  <si>
    <t>小坂　順三</t>
    <phoneticPr fontId="1"/>
  </si>
  <si>
    <t>小坂　澄絵</t>
    <phoneticPr fontId="1"/>
  </si>
  <si>
    <t>芝坂　和子</t>
    <phoneticPr fontId="1"/>
  </si>
  <si>
    <t>澤田　有美</t>
    <phoneticPr fontId="1"/>
  </si>
  <si>
    <t>斉藤　惟彬</t>
    <phoneticPr fontId="1"/>
  </si>
  <si>
    <t>天野　健太</t>
    <phoneticPr fontId="1"/>
  </si>
  <si>
    <t>大角　羊子</t>
    <phoneticPr fontId="1"/>
  </si>
  <si>
    <t>須藤　泰則</t>
    <phoneticPr fontId="1"/>
  </si>
  <si>
    <t>須田　健大</t>
    <phoneticPr fontId="1"/>
  </si>
  <si>
    <t>永坂　洋</t>
    <phoneticPr fontId="1"/>
  </si>
  <si>
    <t>牛山　恵文</t>
    <phoneticPr fontId="1"/>
  </si>
  <si>
    <t>西村　福太</t>
    <phoneticPr fontId="1"/>
  </si>
  <si>
    <t>野内　辰輔</t>
    <phoneticPr fontId="1"/>
  </si>
  <si>
    <t>鈴木　大樹</t>
    <phoneticPr fontId="1"/>
  </si>
  <si>
    <t>室賀　来知</t>
    <phoneticPr fontId="1"/>
  </si>
  <si>
    <t>清田　義隆</t>
    <phoneticPr fontId="1"/>
  </si>
  <si>
    <t>関野　秀星</t>
    <phoneticPr fontId="1"/>
  </si>
  <si>
    <t>村松　泰地</t>
    <phoneticPr fontId="1"/>
  </si>
  <si>
    <t>清田　志帆</t>
    <phoneticPr fontId="1"/>
  </si>
  <si>
    <t>西　俊之</t>
    <phoneticPr fontId="1"/>
  </si>
  <si>
    <t>臼杵　英之</t>
    <phoneticPr fontId="1"/>
  </si>
  <si>
    <t>松本　由実</t>
    <phoneticPr fontId="1"/>
  </si>
  <si>
    <t>沼上　晶子</t>
    <phoneticPr fontId="1"/>
  </si>
  <si>
    <t>清田　義隆</t>
    <phoneticPr fontId="1"/>
  </si>
  <si>
    <t>倉林　知子</t>
    <phoneticPr fontId="1"/>
  </si>
  <si>
    <t>笹野　隆明</t>
    <phoneticPr fontId="1"/>
  </si>
  <si>
    <t>高宮　重人</t>
    <phoneticPr fontId="1"/>
  </si>
  <si>
    <t>高宮　重人</t>
    <phoneticPr fontId="1"/>
  </si>
  <si>
    <t>成田　文浩</t>
    <phoneticPr fontId="1"/>
  </si>
  <si>
    <t>笹野　隆明</t>
    <phoneticPr fontId="1"/>
  </si>
  <si>
    <t>菊池　直人</t>
    <phoneticPr fontId="1"/>
  </si>
  <si>
    <t>吉田　汐里</t>
    <phoneticPr fontId="1"/>
  </si>
  <si>
    <t>津村　道夫</t>
    <phoneticPr fontId="1"/>
  </si>
  <si>
    <t>平澤　直之</t>
    <phoneticPr fontId="1"/>
  </si>
  <si>
    <t>杉本　慈</t>
    <phoneticPr fontId="1"/>
  </si>
  <si>
    <t>永倉　実</t>
    <phoneticPr fontId="1"/>
  </si>
  <si>
    <t>長坂　強</t>
    <rPh sb="0" eb="2">
      <t>ナガサカ</t>
    </rPh>
    <rPh sb="3" eb="4">
      <t>ツヨシ</t>
    </rPh>
    <phoneticPr fontId="1"/>
  </si>
  <si>
    <t>下川　哲男</t>
    <phoneticPr fontId="1"/>
  </si>
  <si>
    <t>山田　和樹</t>
    <phoneticPr fontId="1"/>
  </si>
  <si>
    <t>２０２５年度　あすなろ地区　技能章考査員名簿</t>
    <rPh sb="4" eb="6">
      <t>ネンド</t>
    </rPh>
    <rPh sb="11" eb="13">
      <t>チク</t>
    </rPh>
    <rPh sb="14" eb="16">
      <t>ギノウ</t>
    </rPh>
    <rPh sb="16" eb="17">
      <t>ショウ</t>
    </rPh>
    <rPh sb="17" eb="19">
      <t>コウサ</t>
    </rPh>
    <rPh sb="19" eb="20">
      <t>イン</t>
    </rPh>
    <rPh sb="20" eb="22">
      <t>メイボ</t>
    </rPh>
    <phoneticPr fontId="1"/>
  </si>
  <si>
    <t>岸　佳名子</t>
    <phoneticPr fontId="1"/>
  </si>
  <si>
    <t>金田一　良</t>
    <phoneticPr fontId="1"/>
  </si>
  <si>
    <t>読図</t>
    <rPh sb="0" eb="2">
      <t>ドクズ</t>
    </rPh>
    <phoneticPr fontId="1"/>
  </si>
  <si>
    <t>杉並７団</t>
    <phoneticPr fontId="1"/>
  </si>
  <si>
    <t>林　敏朗</t>
    <phoneticPr fontId="1"/>
  </si>
  <si>
    <t>石井　昌宏</t>
    <phoneticPr fontId="1"/>
  </si>
  <si>
    <t>石井　今日子</t>
    <phoneticPr fontId="1"/>
  </si>
  <si>
    <t>相澤　岳琉</t>
    <phoneticPr fontId="1"/>
  </si>
  <si>
    <t>下地　俊一</t>
    <phoneticPr fontId="1"/>
  </si>
  <si>
    <t>梅原　靖士</t>
    <phoneticPr fontId="1"/>
  </si>
  <si>
    <t>室賀　来知</t>
    <phoneticPr fontId="1"/>
  </si>
  <si>
    <t>澁谷　武弘</t>
    <phoneticPr fontId="1"/>
  </si>
  <si>
    <t>石黒　文子</t>
    <phoneticPr fontId="1"/>
  </si>
  <si>
    <t>曽我　彩子</t>
    <phoneticPr fontId="1"/>
  </si>
  <si>
    <t>伝統芸能</t>
    <rPh sb="2" eb="4">
      <t>ゲイノウ</t>
    </rPh>
    <phoneticPr fontId="1"/>
  </si>
  <si>
    <t>中谷　あゆみ</t>
    <phoneticPr fontId="1"/>
  </si>
  <si>
    <t>石澤　実子</t>
    <phoneticPr fontId="1"/>
  </si>
  <si>
    <t>吉本　成吾</t>
    <phoneticPr fontId="1"/>
  </si>
  <si>
    <t>伊藤　貴子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</si>
</sst>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176" fontId="0" fillId="0" borderId="0" xfId="0" applyNumberFormat="1"/>
    <xf numFmtId="176" fontId="0" fillId="0" borderId="0" xfId="0" applyNumberFormat="1" applyAlignment="1">
      <alignment horizontal="right"/>
    </xf>
    <xf numFmtId="0" fontId="0" fillId="0" borderId="11" xfId="0" applyBorder="1"/>
    <xf numFmtId="0" fontId="0" fillId="2" borderId="11" xfId="0" applyFill="1" applyBorder="1"/>
    <xf numFmtId="0" fontId="0" fillId="2" borderId="10" xfId="0" applyFill="1" applyBorder="1"/>
    <xf numFmtId="0" fontId="0" fillId="2" borderId="1" xfId="0" applyFill="1" applyBorder="1"/>
    <xf numFmtId="0" fontId="0" fillId="2" borderId="2" xfId="0" applyFill="1" applyBorder="1"/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99"/>
  <sheetViews>
    <sheetView tabSelected="1" view="pageBreakPreview" zoomScale="90" zoomScaleNormal="100" zoomScaleSheetLayoutView="90" workbookViewId="0">
      <pane xSplit="2" ySplit="2" topLeftCell="C3" activePane="bottomRight" state="frozen"/>
      <selection pane="topRight" activeCell="C1" sqref="C1"/>
      <selection pane="bottomLeft" activeCell="A3" sqref="A3"/>
      <selection pane="bottomRight"/>
    </sheetView>
  </sheetViews>
  <sheetFormatPr defaultRowHeight="13.5" x14ac:dyDescent="0.15"/>
  <cols>
    <col min="1" max="1" width="4.125" customWidth="1"/>
    <col min="2" max="2" width="11.125" customWidth="1"/>
    <col min="3" max="16" width="12.375" customWidth="1"/>
    <col min="17" max="17" width="6.625" customWidth="1"/>
  </cols>
  <sheetData>
    <row r="1" spans="1:18" x14ac:dyDescent="0.15">
      <c r="B1" s="1" t="s">
        <v>286</v>
      </c>
      <c r="C1" s="1"/>
    </row>
    <row r="2" spans="1:18" ht="14.25" thickBot="1" x14ac:dyDescent="0.2">
      <c r="A2" s="8"/>
      <c r="B2" s="7" t="s">
        <v>0</v>
      </c>
      <c r="C2" s="10" t="s">
        <v>20</v>
      </c>
      <c r="D2" s="10" t="s">
        <v>21</v>
      </c>
      <c r="E2" s="10" t="s">
        <v>22</v>
      </c>
      <c r="F2" s="10" t="s">
        <v>26</v>
      </c>
      <c r="G2" s="10" t="s">
        <v>35</v>
      </c>
      <c r="H2" s="10" t="s">
        <v>36</v>
      </c>
      <c r="I2" s="10" t="s">
        <v>37</v>
      </c>
      <c r="J2" s="10" t="s">
        <v>39</v>
      </c>
      <c r="K2" s="10" t="s">
        <v>40</v>
      </c>
      <c r="L2" s="10" t="s">
        <v>290</v>
      </c>
      <c r="M2" s="10" t="s">
        <v>42</v>
      </c>
      <c r="N2" s="10" t="s">
        <v>52</v>
      </c>
      <c r="O2" s="10" t="s">
        <v>55</v>
      </c>
      <c r="P2" s="10" t="s">
        <v>58</v>
      </c>
      <c r="Q2" t="s">
        <v>15</v>
      </c>
    </row>
    <row r="3" spans="1:18" ht="14.25" thickTop="1" x14ac:dyDescent="0.15">
      <c r="A3" s="4">
        <v>1</v>
      </c>
      <c r="B3" s="17" t="s">
        <v>1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2">
        <f>COUNTA(C3:P3)</f>
        <v>0</v>
      </c>
      <c r="R3" s="12"/>
    </row>
    <row r="4" spans="1:18" x14ac:dyDescent="0.15">
      <c r="A4" s="5">
        <v>2</v>
      </c>
      <c r="B4" s="3" t="s">
        <v>2</v>
      </c>
      <c r="C4" s="11" t="s">
        <v>17</v>
      </c>
      <c r="D4" s="11" t="s">
        <v>14</v>
      </c>
      <c r="E4" s="11" t="s">
        <v>239</v>
      </c>
      <c r="F4" s="11" t="s">
        <v>27</v>
      </c>
      <c r="G4" s="11"/>
      <c r="H4" s="11" t="s">
        <v>203</v>
      </c>
      <c r="I4" s="11" t="s">
        <v>38</v>
      </c>
      <c r="J4" s="11" t="s">
        <v>162</v>
      </c>
      <c r="K4" s="11" t="s">
        <v>195</v>
      </c>
      <c r="L4" s="11"/>
      <c r="M4" s="11" t="s">
        <v>78</v>
      </c>
      <c r="N4" s="11" t="s">
        <v>53</v>
      </c>
      <c r="O4" s="11" t="s">
        <v>221</v>
      </c>
      <c r="P4" s="11" t="s">
        <v>69</v>
      </c>
      <c r="Q4" s="12">
        <f>COUNTA(C4:P4)+COUNTA(C5:P5)</f>
        <v>13</v>
      </c>
      <c r="R4" s="12"/>
    </row>
    <row r="5" spans="1:18" x14ac:dyDescent="0.15">
      <c r="A5" s="5"/>
      <c r="B5" s="3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 t="s">
        <v>282</v>
      </c>
      <c r="O5" s="11"/>
      <c r="P5" s="11"/>
      <c r="Q5" s="12"/>
      <c r="R5" s="12"/>
    </row>
    <row r="6" spans="1:18" x14ac:dyDescent="0.15">
      <c r="A6" s="5">
        <v>3</v>
      </c>
      <c r="B6" s="3" t="s">
        <v>3</v>
      </c>
      <c r="C6" s="11"/>
      <c r="D6" s="11"/>
      <c r="E6" s="11" t="s">
        <v>200</v>
      </c>
      <c r="F6" s="11" t="s">
        <v>28</v>
      </c>
      <c r="G6" s="11"/>
      <c r="H6" s="11" t="s">
        <v>190</v>
      </c>
      <c r="I6" s="11"/>
      <c r="J6" s="11" t="s">
        <v>204</v>
      </c>
      <c r="K6" s="11" t="s">
        <v>41</v>
      </c>
      <c r="L6" s="11" t="s">
        <v>292</v>
      </c>
      <c r="M6" s="11" t="s">
        <v>251</v>
      </c>
      <c r="N6" s="11" t="s">
        <v>257</v>
      </c>
      <c r="O6" s="11" t="s">
        <v>283</v>
      </c>
      <c r="P6" s="11" t="s">
        <v>70</v>
      </c>
      <c r="Q6" s="12">
        <f>COUNTA(C6:P6)+COUNTA(C7:P7)</f>
        <v>12</v>
      </c>
      <c r="R6" s="12"/>
    </row>
    <row r="7" spans="1:18" x14ac:dyDescent="0.15">
      <c r="A7" s="5"/>
      <c r="B7" s="3"/>
      <c r="C7" s="11"/>
      <c r="D7" s="11"/>
      <c r="E7" s="11"/>
      <c r="F7" s="11"/>
      <c r="G7" s="11"/>
      <c r="H7" s="11"/>
      <c r="I7" s="11"/>
      <c r="J7" s="11"/>
      <c r="K7" s="11"/>
      <c r="L7" s="11"/>
      <c r="M7" s="11" t="s">
        <v>277</v>
      </c>
      <c r="N7" s="11" t="s">
        <v>220</v>
      </c>
      <c r="O7" s="11"/>
      <c r="P7" s="11"/>
      <c r="Q7" s="12"/>
      <c r="R7" s="12"/>
    </row>
    <row r="8" spans="1:18" x14ac:dyDescent="0.15">
      <c r="A8" s="5">
        <v>4</v>
      </c>
      <c r="B8" s="18" t="s">
        <v>79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2">
        <f t="shared" ref="Q8:Q29" si="0">COUNTA(C8:P8)</f>
        <v>0</v>
      </c>
      <c r="R8" s="12"/>
    </row>
    <row r="9" spans="1:18" x14ac:dyDescent="0.15">
      <c r="A9" s="5">
        <v>5</v>
      </c>
      <c r="B9" s="18" t="s">
        <v>140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2">
        <f t="shared" si="0"/>
        <v>0</v>
      </c>
      <c r="R9" s="12"/>
    </row>
    <row r="10" spans="1:18" x14ac:dyDescent="0.15">
      <c r="A10" s="5">
        <v>6</v>
      </c>
      <c r="B10" s="3" t="s">
        <v>139</v>
      </c>
      <c r="C10" s="11"/>
      <c r="D10" s="11"/>
      <c r="E10" s="11" t="s">
        <v>262</v>
      </c>
      <c r="F10" s="11" t="s">
        <v>72</v>
      </c>
      <c r="G10" s="11"/>
      <c r="H10" s="11" t="s">
        <v>203</v>
      </c>
      <c r="I10" s="11"/>
      <c r="J10" s="11" t="s">
        <v>205</v>
      </c>
      <c r="K10" s="11" t="s">
        <v>164</v>
      </c>
      <c r="L10" s="11"/>
      <c r="M10" s="11" t="s">
        <v>242</v>
      </c>
      <c r="N10" s="11" t="s">
        <v>214</v>
      </c>
      <c r="O10" s="11" t="s">
        <v>175</v>
      </c>
      <c r="P10" s="11" t="s">
        <v>261</v>
      </c>
      <c r="Q10" s="12">
        <f>COUNTA(C10:P10)+COUNTA(C11:P11)</f>
        <v>11</v>
      </c>
      <c r="R10" s="12"/>
    </row>
    <row r="11" spans="1:18" x14ac:dyDescent="0.15">
      <c r="A11" s="5"/>
      <c r="B11" s="3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 t="s">
        <v>294</v>
      </c>
      <c r="N11" s="11" t="s">
        <v>227</v>
      </c>
      <c r="O11" s="11"/>
      <c r="P11" s="11"/>
      <c r="Q11" s="12"/>
      <c r="R11" s="12"/>
    </row>
    <row r="12" spans="1:18" x14ac:dyDescent="0.15">
      <c r="A12" s="5">
        <v>7</v>
      </c>
      <c r="B12" s="18" t="s">
        <v>138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2">
        <f t="shared" si="0"/>
        <v>0</v>
      </c>
      <c r="R12" s="12"/>
    </row>
    <row r="13" spans="1:18" x14ac:dyDescent="0.15">
      <c r="A13" s="5">
        <v>8</v>
      </c>
      <c r="B13" s="18" t="s">
        <v>137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2">
        <f t="shared" si="0"/>
        <v>0</v>
      </c>
      <c r="R13" s="12"/>
    </row>
    <row r="14" spans="1:18" x14ac:dyDescent="0.15">
      <c r="A14" s="5">
        <v>9</v>
      </c>
      <c r="B14" s="18" t="s">
        <v>136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2">
        <f t="shared" si="0"/>
        <v>0</v>
      </c>
      <c r="R14" s="12"/>
    </row>
    <row r="15" spans="1:18" x14ac:dyDescent="0.15">
      <c r="A15" s="5">
        <v>10</v>
      </c>
      <c r="B15" s="18" t="s">
        <v>135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2">
        <f t="shared" si="0"/>
        <v>0</v>
      </c>
      <c r="R15" s="12"/>
    </row>
    <row r="16" spans="1:18" x14ac:dyDescent="0.15">
      <c r="A16" s="5">
        <v>11</v>
      </c>
      <c r="B16" s="18" t="s">
        <v>134</v>
      </c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2">
        <f t="shared" si="0"/>
        <v>0</v>
      </c>
      <c r="R16" s="12"/>
    </row>
    <row r="17" spans="1:18" x14ac:dyDescent="0.15">
      <c r="A17" s="5">
        <v>12</v>
      </c>
      <c r="B17" s="18" t="s">
        <v>133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2">
        <f t="shared" si="0"/>
        <v>0</v>
      </c>
      <c r="R17" s="12"/>
    </row>
    <row r="18" spans="1:18" x14ac:dyDescent="0.15">
      <c r="A18" s="5">
        <v>13</v>
      </c>
      <c r="B18" s="18" t="s">
        <v>289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2"/>
      <c r="R18" s="12"/>
    </row>
    <row r="19" spans="1:18" x14ac:dyDescent="0.15">
      <c r="A19" s="5">
        <v>14</v>
      </c>
      <c r="B19" s="3" t="s">
        <v>132</v>
      </c>
      <c r="C19" s="11"/>
      <c r="D19" s="11"/>
      <c r="E19" s="11" t="s">
        <v>264</v>
      </c>
      <c r="F19" s="11"/>
      <c r="G19" s="11"/>
      <c r="H19" s="11"/>
      <c r="I19" s="11"/>
      <c r="J19" s="11" t="s">
        <v>162</v>
      </c>
      <c r="K19" s="11"/>
      <c r="L19" s="11"/>
      <c r="M19" s="11"/>
      <c r="N19" s="11" t="s">
        <v>215</v>
      </c>
      <c r="O19" s="11"/>
      <c r="P19" s="11"/>
      <c r="Q19" s="12">
        <f t="shared" si="0"/>
        <v>3</v>
      </c>
      <c r="R19" s="12"/>
    </row>
    <row r="20" spans="1:18" x14ac:dyDescent="0.15">
      <c r="A20" s="5">
        <v>15</v>
      </c>
      <c r="B20" s="3" t="s">
        <v>131</v>
      </c>
      <c r="C20" s="11" t="s">
        <v>23</v>
      </c>
      <c r="D20" s="11"/>
      <c r="E20" s="11" t="s">
        <v>18</v>
      </c>
      <c r="F20" s="11"/>
      <c r="G20" s="11"/>
      <c r="H20" s="11" t="s">
        <v>192</v>
      </c>
      <c r="I20" s="11"/>
      <c r="J20" s="11" t="s">
        <v>161</v>
      </c>
      <c r="K20" s="11"/>
      <c r="L20" s="11"/>
      <c r="M20" s="11"/>
      <c r="N20" s="11" t="s">
        <v>216</v>
      </c>
      <c r="O20" s="11"/>
      <c r="P20" s="11"/>
      <c r="Q20" s="12">
        <f t="shared" si="0"/>
        <v>5</v>
      </c>
      <c r="R20" s="12"/>
    </row>
    <row r="21" spans="1:18" x14ac:dyDescent="0.15">
      <c r="A21" s="5">
        <v>16</v>
      </c>
      <c r="B21" s="3" t="s">
        <v>4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 t="s">
        <v>244</v>
      </c>
      <c r="N21" s="11" t="s">
        <v>214</v>
      </c>
      <c r="O21" s="11" t="s">
        <v>181</v>
      </c>
      <c r="P21" s="11" t="s">
        <v>298</v>
      </c>
      <c r="Q21" s="12">
        <f t="shared" si="0"/>
        <v>4</v>
      </c>
      <c r="R21" s="12"/>
    </row>
    <row r="22" spans="1:18" x14ac:dyDescent="0.15">
      <c r="A22" s="5">
        <v>17</v>
      </c>
      <c r="B22" s="3" t="s">
        <v>130</v>
      </c>
      <c r="C22" s="11"/>
      <c r="D22" s="11" t="s">
        <v>144</v>
      </c>
      <c r="E22" s="11" t="s">
        <v>18</v>
      </c>
      <c r="F22" s="11" t="s">
        <v>233</v>
      </c>
      <c r="G22" s="11"/>
      <c r="H22" s="11" t="s">
        <v>193</v>
      </c>
      <c r="I22" s="11"/>
      <c r="J22" s="11" t="s">
        <v>206</v>
      </c>
      <c r="K22" s="11"/>
      <c r="L22" s="11"/>
      <c r="M22" s="11" t="s">
        <v>245</v>
      </c>
      <c r="N22" s="11" t="s">
        <v>172</v>
      </c>
      <c r="O22" s="11"/>
      <c r="P22" s="11"/>
      <c r="Q22" s="12">
        <f>COUNTA(C22:P22)+COUNTA(C23:P23)</f>
        <v>8</v>
      </c>
      <c r="R22" s="12"/>
    </row>
    <row r="23" spans="1:18" x14ac:dyDescent="0.15">
      <c r="A23" s="5"/>
      <c r="B23" s="3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 t="s">
        <v>278</v>
      </c>
      <c r="N23" s="11"/>
      <c r="O23" s="11"/>
      <c r="P23" s="11"/>
      <c r="Q23" s="12"/>
      <c r="R23" s="12"/>
    </row>
    <row r="24" spans="1:18" x14ac:dyDescent="0.15">
      <c r="A24" s="5">
        <v>18</v>
      </c>
      <c r="B24" s="3" t="s">
        <v>129</v>
      </c>
      <c r="C24" s="11"/>
      <c r="D24" s="11"/>
      <c r="E24" s="11"/>
      <c r="F24" s="11"/>
      <c r="G24" s="11"/>
      <c r="H24" s="11" t="s">
        <v>193</v>
      </c>
      <c r="I24" s="11"/>
      <c r="J24" s="11" t="s">
        <v>204</v>
      </c>
      <c r="K24" s="11"/>
      <c r="L24" s="11"/>
      <c r="M24" s="11" t="s">
        <v>245</v>
      </c>
      <c r="N24" s="11" t="s">
        <v>172</v>
      </c>
      <c r="O24" s="11"/>
      <c r="P24" s="11"/>
      <c r="Q24" s="12">
        <f>COUNTA(C24:P24)+COUNTA(C25:P25)</f>
        <v>5</v>
      </c>
      <c r="R24" s="12"/>
    </row>
    <row r="25" spans="1:18" x14ac:dyDescent="0.15">
      <c r="A25" s="5"/>
      <c r="B25" s="3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 t="s">
        <v>278</v>
      </c>
      <c r="N25" s="11"/>
      <c r="O25" s="11"/>
      <c r="P25" s="11"/>
      <c r="Q25" s="12"/>
      <c r="R25" s="12"/>
    </row>
    <row r="26" spans="1:18" x14ac:dyDescent="0.15">
      <c r="A26" s="5">
        <v>19</v>
      </c>
      <c r="B26" s="3" t="s">
        <v>128</v>
      </c>
      <c r="C26" s="11"/>
      <c r="D26" s="11"/>
      <c r="E26" s="11" t="s">
        <v>287</v>
      </c>
      <c r="F26" s="11"/>
      <c r="G26" s="11"/>
      <c r="H26" s="11"/>
      <c r="I26" s="11" t="s">
        <v>65</v>
      </c>
      <c r="J26" s="11" t="s">
        <v>206</v>
      </c>
      <c r="K26" s="11"/>
      <c r="L26" s="11"/>
      <c r="M26" s="11"/>
      <c r="N26" s="11"/>
      <c r="O26" s="11" t="s">
        <v>56</v>
      </c>
      <c r="P26" s="11"/>
      <c r="Q26" s="12">
        <f t="shared" si="0"/>
        <v>4</v>
      </c>
      <c r="R26" s="12"/>
    </row>
    <row r="27" spans="1:18" x14ac:dyDescent="0.15">
      <c r="A27" s="5">
        <v>20</v>
      </c>
      <c r="B27" s="3" t="s">
        <v>127</v>
      </c>
      <c r="C27" s="11"/>
      <c r="D27" s="11"/>
      <c r="E27" s="11" t="s">
        <v>265</v>
      </c>
      <c r="F27" s="11"/>
      <c r="G27" s="11"/>
      <c r="H27" s="11" t="s">
        <v>271</v>
      </c>
      <c r="I27" s="11"/>
      <c r="J27" s="11" t="s">
        <v>235</v>
      </c>
      <c r="K27" s="11" t="s">
        <v>63</v>
      </c>
      <c r="L27" s="11"/>
      <c r="M27" s="11" t="s">
        <v>246</v>
      </c>
      <c r="N27" s="11" t="s">
        <v>66</v>
      </c>
      <c r="O27" s="11" t="s">
        <v>67</v>
      </c>
      <c r="P27" s="11" t="s">
        <v>260</v>
      </c>
      <c r="Q27" s="12">
        <f t="shared" si="0"/>
        <v>8</v>
      </c>
      <c r="R27" s="12"/>
    </row>
    <row r="28" spans="1:18" x14ac:dyDescent="0.15">
      <c r="A28" s="5">
        <v>21</v>
      </c>
      <c r="B28" s="3" t="s">
        <v>126</v>
      </c>
      <c r="C28" s="11"/>
      <c r="D28" s="11"/>
      <c r="E28" s="11" t="s">
        <v>265</v>
      </c>
      <c r="F28" s="11" t="s">
        <v>29</v>
      </c>
      <c r="G28" s="11"/>
      <c r="H28" s="11" t="s">
        <v>271</v>
      </c>
      <c r="I28" s="11" t="s">
        <v>73</v>
      </c>
      <c r="J28" s="11" t="s">
        <v>235</v>
      </c>
      <c r="K28" s="11"/>
      <c r="L28" s="11"/>
      <c r="M28" s="11" t="s">
        <v>279</v>
      </c>
      <c r="N28" s="11" t="s">
        <v>66</v>
      </c>
      <c r="O28" s="11" t="s">
        <v>67</v>
      </c>
      <c r="P28" s="11"/>
      <c r="Q28" s="12">
        <f>COUNTA(C28:P28)</f>
        <v>8</v>
      </c>
      <c r="R28" s="12"/>
    </row>
    <row r="29" spans="1:18" x14ac:dyDescent="0.15">
      <c r="A29" s="5">
        <v>22</v>
      </c>
      <c r="B29" s="3" t="s">
        <v>125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2">
        <f t="shared" si="0"/>
        <v>0</v>
      </c>
      <c r="R29" s="12"/>
    </row>
    <row r="30" spans="1:18" x14ac:dyDescent="0.15">
      <c r="A30" s="5">
        <v>23</v>
      </c>
      <c r="B30" s="3" t="s">
        <v>124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 t="s">
        <v>247</v>
      </c>
      <c r="N30" s="11"/>
      <c r="O30" s="11" t="s">
        <v>182</v>
      </c>
      <c r="P30" s="11"/>
      <c r="Q30" s="12">
        <f>COUNTA(C30:P30)</f>
        <v>2</v>
      </c>
      <c r="R30" s="12"/>
    </row>
    <row r="31" spans="1:18" x14ac:dyDescent="0.15">
      <c r="A31" s="5">
        <v>24</v>
      </c>
      <c r="B31" s="3" t="s">
        <v>123</v>
      </c>
      <c r="C31" s="11"/>
      <c r="D31" s="11"/>
      <c r="E31" s="11" t="s">
        <v>150</v>
      </c>
      <c r="F31" s="11"/>
      <c r="G31" s="11"/>
      <c r="H31" s="11"/>
      <c r="I31" s="11"/>
      <c r="J31" s="11"/>
      <c r="K31" s="11"/>
      <c r="L31" s="11"/>
      <c r="M31" s="11"/>
      <c r="N31" s="11"/>
      <c r="O31" s="11" t="s">
        <v>180</v>
      </c>
      <c r="P31" s="11"/>
      <c r="Q31" s="12">
        <f>COUNTA(C31:P31)</f>
        <v>2</v>
      </c>
      <c r="R31" s="12"/>
    </row>
    <row r="32" spans="1:18" x14ac:dyDescent="0.15">
      <c r="A32" s="5">
        <v>25</v>
      </c>
      <c r="B32" s="3" t="s">
        <v>122</v>
      </c>
      <c r="C32" s="11" t="s">
        <v>24</v>
      </c>
      <c r="D32" s="11"/>
      <c r="E32" s="11" t="s">
        <v>269</v>
      </c>
      <c r="F32" s="11" t="s">
        <v>30</v>
      </c>
      <c r="G32" s="11"/>
      <c r="H32" s="11" t="s">
        <v>154</v>
      </c>
      <c r="I32" s="11" t="s">
        <v>160</v>
      </c>
      <c r="J32" s="11" t="s">
        <v>207</v>
      </c>
      <c r="K32" s="11"/>
      <c r="L32" s="11" t="s">
        <v>293</v>
      </c>
      <c r="M32" s="11" t="s">
        <v>280</v>
      </c>
      <c r="N32" s="11" t="s">
        <v>54</v>
      </c>
      <c r="O32" s="11" t="s">
        <v>180</v>
      </c>
      <c r="P32" s="11" t="s">
        <v>299</v>
      </c>
      <c r="Q32" s="12">
        <f>COUNTA(C32:P32)</f>
        <v>11</v>
      </c>
      <c r="R32" s="12"/>
    </row>
    <row r="33" spans="1:18" x14ac:dyDescent="0.15">
      <c r="A33" s="5">
        <v>26</v>
      </c>
      <c r="B33" s="3" t="s">
        <v>121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 t="s">
        <v>280</v>
      </c>
      <c r="N33" s="11" t="s">
        <v>171</v>
      </c>
      <c r="O33" s="11" t="s">
        <v>231</v>
      </c>
      <c r="P33" s="11"/>
      <c r="Q33" s="12">
        <f>COUNTA(C33:P33)</f>
        <v>3</v>
      </c>
      <c r="R33" s="12"/>
    </row>
    <row r="34" spans="1:18" x14ac:dyDescent="0.15">
      <c r="A34" s="5">
        <v>27</v>
      </c>
      <c r="B34" s="3" t="s">
        <v>120</v>
      </c>
      <c r="C34" s="11"/>
      <c r="D34" s="11"/>
      <c r="E34" s="11"/>
      <c r="F34" s="11"/>
      <c r="G34" s="11"/>
      <c r="H34" s="11"/>
      <c r="I34" s="11"/>
      <c r="J34" s="11" t="s">
        <v>208</v>
      </c>
      <c r="K34" s="11"/>
      <c r="L34" s="11"/>
      <c r="M34" s="11" t="s">
        <v>248</v>
      </c>
      <c r="N34" s="11"/>
      <c r="O34" s="11" t="s">
        <v>179</v>
      </c>
      <c r="P34" s="11"/>
      <c r="Q34" s="12">
        <f>COUNTA(C34:P34)</f>
        <v>3</v>
      </c>
      <c r="R34" s="12"/>
    </row>
    <row r="35" spans="1:18" x14ac:dyDescent="0.15">
      <c r="A35" s="5">
        <v>28</v>
      </c>
      <c r="B35" s="3" t="s">
        <v>119</v>
      </c>
      <c r="C35" s="11"/>
      <c r="D35" s="11"/>
      <c r="E35" s="11" t="s">
        <v>268</v>
      </c>
      <c r="F35" s="11"/>
      <c r="G35" s="11"/>
      <c r="H35" s="11"/>
      <c r="I35" s="11"/>
      <c r="J35" s="11" t="s">
        <v>209</v>
      </c>
      <c r="K35" s="11" t="s">
        <v>196</v>
      </c>
      <c r="L35" s="11"/>
      <c r="M35" s="11" t="s">
        <v>243</v>
      </c>
      <c r="N35" s="11" t="s">
        <v>228</v>
      </c>
      <c r="O35" s="11"/>
      <c r="P35" s="11"/>
      <c r="Q35" s="12">
        <f>COUNTA(C35:P35)+COUNTA(C36:P36)</f>
        <v>6</v>
      </c>
      <c r="R35" s="12"/>
    </row>
    <row r="36" spans="1:18" x14ac:dyDescent="0.15">
      <c r="A36" s="5"/>
      <c r="B36" s="3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 t="s">
        <v>229</v>
      </c>
      <c r="O36" s="11"/>
      <c r="P36" s="11"/>
      <c r="Q36" s="12"/>
      <c r="R36" s="12"/>
    </row>
    <row r="37" spans="1:18" x14ac:dyDescent="0.15">
      <c r="A37" s="5">
        <v>29</v>
      </c>
      <c r="B37" s="3" t="s">
        <v>118</v>
      </c>
      <c r="C37" s="11"/>
      <c r="D37" s="11"/>
      <c r="E37" s="11" t="s">
        <v>149</v>
      </c>
      <c r="F37" s="11"/>
      <c r="G37" s="11"/>
      <c r="H37" s="11"/>
      <c r="I37" s="11"/>
      <c r="J37" s="11"/>
      <c r="K37" s="11" t="s">
        <v>167</v>
      </c>
      <c r="L37" s="11"/>
      <c r="M37" s="11" t="s">
        <v>168</v>
      </c>
      <c r="N37" s="11"/>
      <c r="O37" s="11"/>
      <c r="P37" s="11"/>
      <c r="Q37" s="12">
        <f t="shared" ref="Q37:Q44" si="1">COUNTA(C37:P37)</f>
        <v>3</v>
      </c>
      <c r="R37" s="12"/>
    </row>
    <row r="38" spans="1:18" x14ac:dyDescent="0.15">
      <c r="A38" s="5">
        <v>30</v>
      </c>
      <c r="B38" s="3" t="s">
        <v>117</v>
      </c>
      <c r="C38" s="11"/>
      <c r="D38" s="11"/>
      <c r="E38" s="11" t="s">
        <v>264</v>
      </c>
      <c r="F38" s="11"/>
      <c r="G38" s="11"/>
      <c r="H38" s="11"/>
      <c r="I38" s="11"/>
      <c r="J38" s="11"/>
      <c r="K38" s="11"/>
      <c r="L38" s="11"/>
      <c r="M38" s="11" t="s">
        <v>249</v>
      </c>
      <c r="N38" s="11" t="s">
        <v>171</v>
      </c>
      <c r="O38" s="11"/>
      <c r="P38" s="11"/>
      <c r="Q38" s="12">
        <f t="shared" si="1"/>
        <v>3</v>
      </c>
      <c r="R38" s="12"/>
    </row>
    <row r="39" spans="1:18" x14ac:dyDescent="0.15">
      <c r="A39" s="5">
        <v>31</v>
      </c>
      <c r="B39" s="3" t="s">
        <v>116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2">
        <f t="shared" si="1"/>
        <v>0</v>
      </c>
      <c r="R39" s="12"/>
    </row>
    <row r="40" spans="1:18" x14ac:dyDescent="0.15">
      <c r="A40" s="5">
        <v>32</v>
      </c>
      <c r="B40" s="3" t="s">
        <v>301</v>
      </c>
      <c r="C40" s="11"/>
      <c r="D40" s="11"/>
      <c r="E40" s="11"/>
      <c r="F40" s="11"/>
      <c r="G40" s="11"/>
      <c r="H40" s="11"/>
      <c r="I40" s="11"/>
      <c r="J40" s="11" t="s">
        <v>210</v>
      </c>
      <c r="K40" s="11"/>
      <c r="L40" s="11"/>
      <c r="M40" s="11" t="s">
        <v>250</v>
      </c>
      <c r="N40" s="11"/>
      <c r="O40" s="11" t="s">
        <v>179</v>
      </c>
      <c r="P40" s="11" t="s">
        <v>300</v>
      </c>
      <c r="Q40" s="12">
        <f t="shared" si="1"/>
        <v>4</v>
      </c>
      <c r="R40" s="12"/>
    </row>
    <row r="41" spans="1:18" x14ac:dyDescent="0.15">
      <c r="A41" s="5">
        <v>33</v>
      </c>
      <c r="B41" s="3" t="s">
        <v>115</v>
      </c>
      <c r="C41" s="11"/>
      <c r="D41" s="11"/>
      <c r="E41" s="11" t="s">
        <v>145</v>
      </c>
      <c r="F41" s="11"/>
      <c r="G41" s="11"/>
      <c r="H41" s="11"/>
      <c r="I41" s="11"/>
      <c r="J41" s="11" t="s">
        <v>211</v>
      </c>
      <c r="K41" s="11"/>
      <c r="L41" s="11"/>
      <c r="M41" s="11"/>
      <c r="N41" s="11" t="s">
        <v>197</v>
      </c>
      <c r="O41" s="11" t="s">
        <v>179</v>
      </c>
      <c r="P41" s="11"/>
      <c r="Q41" s="12">
        <f>COUNTA(C41:P41)+COUNTA(C42:P42)</f>
        <v>5</v>
      </c>
      <c r="R41" s="12"/>
    </row>
    <row r="42" spans="1:18" x14ac:dyDescent="0.15">
      <c r="A42" s="5"/>
      <c r="B42" s="3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 t="s">
        <v>237</v>
      </c>
      <c r="O42" s="11"/>
      <c r="P42" s="11"/>
      <c r="Q42" s="12"/>
      <c r="R42" s="12"/>
    </row>
    <row r="43" spans="1:18" x14ac:dyDescent="0.15">
      <c r="A43" s="5">
        <v>34</v>
      </c>
      <c r="B43" s="3" t="s">
        <v>114</v>
      </c>
      <c r="C43" s="11"/>
      <c r="D43" s="11"/>
      <c r="E43" s="11" t="s">
        <v>266</v>
      </c>
      <c r="F43" s="11" t="s">
        <v>31</v>
      </c>
      <c r="G43" s="11"/>
      <c r="H43" s="11"/>
      <c r="I43" s="11"/>
      <c r="J43" s="11"/>
      <c r="K43" s="11"/>
      <c r="L43" s="11"/>
      <c r="M43" s="11"/>
      <c r="N43" s="11" t="s">
        <v>64</v>
      </c>
      <c r="O43" s="11" t="s">
        <v>178</v>
      </c>
      <c r="P43" s="11"/>
      <c r="Q43" s="12">
        <f t="shared" si="1"/>
        <v>4</v>
      </c>
      <c r="R43" s="12"/>
    </row>
    <row r="44" spans="1:18" x14ac:dyDescent="0.15">
      <c r="A44" s="5">
        <v>35</v>
      </c>
      <c r="B44" s="3" t="s">
        <v>113</v>
      </c>
      <c r="C44" s="11" t="s">
        <v>199</v>
      </c>
      <c r="D44" s="11"/>
      <c r="E44" s="11" t="s">
        <v>19</v>
      </c>
      <c r="F44" s="11"/>
      <c r="G44" s="11"/>
      <c r="H44" s="11" t="s">
        <v>191</v>
      </c>
      <c r="I44" s="11"/>
      <c r="J44" s="11" t="s">
        <v>212</v>
      </c>
      <c r="K44" s="11" t="s">
        <v>166</v>
      </c>
      <c r="L44" s="11"/>
      <c r="M44" s="11" t="s">
        <v>251</v>
      </c>
      <c r="N44" s="11"/>
      <c r="O44" s="11" t="s">
        <v>177</v>
      </c>
      <c r="P44" s="11" t="s">
        <v>224</v>
      </c>
      <c r="Q44" s="12">
        <f t="shared" si="1"/>
        <v>8</v>
      </c>
      <c r="R44" s="12"/>
    </row>
    <row r="45" spans="1:18" ht="14.25" thickBot="1" x14ac:dyDescent="0.2">
      <c r="A45" s="8"/>
      <c r="B45" s="7" t="s">
        <v>0</v>
      </c>
      <c r="C45" s="10" t="s">
        <v>43</v>
      </c>
      <c r="D45" s="10" t="s">
        <v>44</v>
      </c>
      <c r="E45" s="10" t="s">
        <v>45</v>
      </c>
      <c r="F45" s="10" t="s">
        <v>46</v>
      </c>
      <c r="G45" s="10" t="s">
        <v>47</v>
      </c>
      <c r="H45" s="10" t="s">
        <v>48</v>
      </c>
      <c r="I45" s="10" t="s">
        <v>49</v>
      </c>
      <c r="J45" s="10" t="s">
        <v>50</v>
      </c>
      <c r="K45" s="10" t="s">
        <v>51</v>
      </c>
      <c r="L45" s="10" t="s">
        <v>290</v>
      </c>
      <c r="M45" s="10" t="s">
        <v>42</v>
      </c>
      <c r="N45" s="10" t="s">
        <v>59</v>
      </c>
      <c r="O45" s="10" t="s">
        <v>60</v>
      </c>
      <c r="P45" s="10" t="s">
        <v>61</v>
      </c>
      <c r="Q45" s="6" t="s">
        <v>15</v>
      </c>
    </row>
    <row r="46" spans="1:18" ht="14.25" thickTop="1" x14ac:dyDescent="0.15">
      <c r="A46" s="9">
        <v>36</v>
      </c>
      <c r="B46" s="2" t="s">
        <v>112</v>
      </c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 t="s">
        <v>284</v>
      </c>
      <c r="P46" s="14"/>
      <c r="Q46" s="13">
        <f t="shared" ref="Q46:Q67" si="2">COUNTA(C46:P46)</f>
        <v>1</v>
      </c>
      <c r="R46" s="12"/>
    </row>
    <row r="47" spans="1:18" x14ac:dyDescent="0.15">
      <c r="A47" s="5">
        <v>37</v>
      </c>
      <c r="B47" s="3" t="s">
        <v>111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 t="s">
        <v>247</v>
      </c>
      <c r="N47" s="11"/>
      <c r="O47" s="11"/>
      <c r="P47" s="11"/>
      <c r="Q47" s="13">
        <f t="shared" si="2"/>
        <v>1</v>
      </c>
      <c r="R47" s="12"/>
    </row>
    <row r="48" spans="1:18" x14ac:dyDescent="0.15">
      <c r="A48" s="5">
        <v>38</v>
      </c>
      <c r="B48" s="3" t="s">
        <v>110</v>
      </c>
      <c r="C48" s="11" t="s">
        <v>16</v>
      </c>
      <c r="D48" s="11"/>
      <c r="E48" s="11" t="s">
        <v>146</v>
      </c>
      <c r="F48" s="11"/>
      <c r="G48" s="11"/>
      <c r="H48" s="11"/>
      <c r="I48" s="11"/>
      <c r="J48" s="11"/>
      <c r="K48" s="11"/>
      <c r="L48" s="11"/>
      <c r="M48" s="11"/>
      <c r="N48" s="11"/>
      <c r="O48" s="11" t="s">
        <v>178</v>
      </c>
      <c r="P48" s="11" t="s">
        <v>302</v>
      </c>
      <c r="Q48" s="13">
        <f t="shared" si="2"/>
        <v>4</v>
      </c>
      <c r="R48" s="12"/>
    </row>
    <row r="49" spans="1:18" x14ac:dyDescent="0.15">
      <c r="A49" s="9">
        <v>39</v>
      </c>
      <c r="B49" s="3" t="s">
        <v>5</v>
      </c>
      <c r="C49" s="11" t="s">
        <v>23</v>
      </c>
      <c r="D49" s="11"/>
      <c r="E49" s="11" t="s">
        <v>149</v>
      </c>
      <c r="F49" s="11"/>
      <c r="G49" s="11"/>
      <c r="H49" s="11" t="s">
        <v>272</v>
      </c>
      <c r="I49" s="11"/>
      <c r="J49" s="11" t="s">
        <v>210</v>
      </c>
      <c r="K49" s="11"/>
      <c r="L49" s="11"/>
      <c r="M49" s="11" t="s">
        <v>252</v>
      </c>
      <c r="N49" s="11" t="s">
        <v>217</v>
      </c>
      <c r="O49" s="11" t="s">
        <v>68</v>
      </c>
      <c r="P49" s="11" t="s">
        <v>232</v>
      </c>
      <c r="Q49" s="13">
        <f>COUNTA(C49:P49)+COUNTA(C50:P50)</f>
        <v>9</v>
      </c>
      <c r="R49" s="12"/>
    </row>
    <row r="50" spans="1:18" x14ac:dyDescent="0.15">
      <c r="A50" s="9"/>
      <c r="B50" s="3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 t="s">
        <v>303</v>
      </c>
      <c r="Q50" s="13"/>
      <c r="R50" s="12"/>
    </row>
    <row r="51" spans="1:18" x14ac:dyDescent="0.15">
      <c r="A51" s="5">
        <v>40</v>
      </c>
      <c r="B51" s="3" t="s">
        <v>109</v>
      </c>
      <c r="C51" s="11"/>
      <c r="D51" s="11"/>
      <c r="E51" s="11"/>
      <c r="F51" s="11"/>
      <c r="G51" s="11"/>
      <c r="H51" s="11" t="s">
        <v>153</v>
      </c>
      <c r="I51" s="11"/>
      <c r="J51" s="11" t="s">
        <v>206</v>
      </c>
      <c r="K51" s="11"/>
      <c r="L51" s="11"/>
      <c r="M51" s="11" t="s">
        <v>253</v>
      </c>
      <c r="N51" s="11" t="s">
        <v>171</v>
      </c>
      <c r="O51" s="11" t="s">
        <v>182</v>
      </c>
      <c r="P51" s="11"/>
      <c r="Q51" s="13">
        <f t="shared" si="2"/>
        <v>5</v>
      </c>
      <c r="R51" s="12"/>
    </row>
    <row r="52" spans="1:18" x14ac:dyDescent="0.15">
      <c r="A52" s="5">
        <v>41</v>
      </c>
      <c r="B52" s="3" t="s">
        <v>108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3">
        <f t="shared" si="2"/>
        <v>0</v>
      </c>
      <c r="R52" s="12"/>
    </row>
    <row r="53" spans="1:18" x14ac:dyDescent="0.15">
      <c r="A53" s="9">
        <v>42</v>
      </c>
      <c r="B53" s="3" t="s">
        <v>107</v>
      </c>
      <c r="C53" s="11"/>
      <c r="D53" s="11" t="s">
        <v>62</v>
      </c>
      <c r="E53" s="11" t="s">
        <v>201</v>
      </c>
      <c r="F53" s="11" t="s">
        <v>32</v>
      </c>
      <c r="G53" s="11"/>
      <c r="H53" s="11" t="s">
        <v>226</v>
      </c>
      <c r="I53" s="11"/>
      <c r="J53" s="11"/>
      <c r="K53" s="11" t="s">
        <v>165</v>
      </c>
      <c r="L53" s="11"/>
      <c r="M53" s="11"/>
      <c r="N53" s="11"/>
      <c r="O53" s="11"/>
      <c r="P53" s="11" t="s">
        <v>71</v>
      </c>
      <c r="Q53" s="13">
        <f t="shared" si="2"/>
        <v>6</v>
      </c>
      <c r="R53" s="12"/>
    </row>
    <row r="54" spans="1:18" x14ac:dyDescent="0.15">
      <c r="A54" s="5">
        <v>43</v>
      </c>
      <c r="B54" s="3" t="s">
        <v>106</v>
      </c>
      <c r="C54" s="11"/>
      <c r="D54" s="11"/>
      <c r="E54" s="11" t="s">
        <v>25</v>
      </c>
      <c r="F54" s="11"/>
      <c r="G54" s="11"/>
      <c r="H54" s="11"/>
      <c r="I54" s="11" t="s">
        <v>234</v>
      </c>
      <c r="J54" s="11"/>
      <c r="K54" s="11"/>
      <c r="L54" s="11"/>
      <c r="M54" s="11" t="s">
        <v>77</v>
      </c>
      <c r="N54" s="11" t="s">
        <v>238</v>
      </c>
      <c r="O54" s="11"/>
      <c r="P54" s="11"/>
      <c r="Q54" s="13">
        <f t="shared" si="2"/>
        <v>4</v>
      </c>
      <c r="R54" s="12"/>
    </row>
    <row r="55" spans="1:18" x14ac:dyDescent="0.15">
      <c r="A55" s="5">
        <v>44</v>
      </c>
      <c r="B55" s="3" t="s">
        <v>105</v>
      </c>
      <c r="C55" s="11"/>
      <c r="D55" s="11"/>
      <c r="E55" s="11"/>
      <c r="F55" s="11" t="s">
        <v>33</v>
      </c>
      <c r="G55" s="11"/>
      <c r="H55" s="11" t="s">
        <v>192</v>
      </c>
      <c r="I55" s="11"/>
      <c r="J55" s="11"/>
      <c r="K55" s="11"/>
      <c r="L55" s="11"/>
      <c r="M55" s="11"/>
      <c r="N55" s="11"/>
      <c r="O55" s="11"/>
      <c r="P55" s="11"/>
      <c r="Q55" s="13">
        <f t="shared" si="2"/>
        <v>2</v>
      </c>
      <c r="R55" s="12"/>
    </row>
    <row r="56" spans="1:18" x14ac:dyDescent="0.15">
      <c r="A56" s="9">
        <v>45</v>
      </c>
      <c r="B56" s="3" t="s">
        <v>104</v>
      </c>
      <c r="C56" s="11"/>
      <c r="D56" s="11" t="s">
        <v>143</v>
      </c>
      <c r="E56" s="11" t="s">
        <v>202</v>
      </c>
      <c r="F56" s="11"/>
      <c r="G56" s="11"/>
      <c r="H56" s="11"/>
      <c r="I56" s="11"/>
      <c r="J56" s="11"/>
      <c r="K56" s="11"/>
      <c r="L56" s="11"/>
      <c r="M56" s="11" t="s">
        <v>251</v>
      </c>
      <c r="N56" s="11" t="s">
        <v>64</v>
      </c>
      <c r="O56" s="11"/>
      <c r="P56" s="11"/>
      <c r="Q56" s="13">
        <f t="shared" si="2"/>
        <v>4</v>
      </c>
      <c r="R56" s="12"/>
    </row>
    <row r="57" spans="1:18" x14ac:dyDescent="0.15">
      <c r="A57" s="5">
        <v>46</v>
      </c>
      <c r="B57" s="3" t="s">
        <v>103</v>
      </c>
      <c r="C57" s="11"/>
      <c r="D57" s="11"/>
      <c r="E57" s="11" t="s">
        <v>145</v>
      </c>
      <c r="F57" s="11"/>
      <c r="G57" s="11"/>
      <c r="H57" s="11"/>
      <c r="I57" s="11"/>
      <c r="J57" s="11"/>
      <c r="K57" s="11"/>
      <c r="L57" s="11"/>
      <c r="M57" s="11"/>
      <c r="N57" s="11"/>
      <c r="O57" s="11" t="s">
        <v>175</v>
      </c>
      <c r="P57" s="11"/>
      <c r="Q57" s="13">
        <f t="shared" si="2"/>
        <v>2</v>
      </c>
      <c r="R57" s="12"/>
    </row>
    <row r="58" spans="1:18" x14ac:dyDescent="0.15">
      <c r="A58" s="5">
        <v>47</v>
      </c>
      <c r="B58" s="3" t="s">
        <v>102</v>
      </c>
      <c r="C58" s="11" t="s">
        <v>16</v>
      </c>
      <c r="D58" s="11"/>
      <c r="E58" s="11" t="s">
        <v>241</v>
      </c>
      <c r="F58" s="11"/>
      <c r="G58" s="11"/>
      <c r="H58" s="11"/>
      <c r="I58" s="11" t="s">
        <v>159</v>
      </c>
      <c r="J58" s="11"/>
      <c r="K58" s="11"/>
      <c r="L58" s="11"/>
      <c r="M58" s="11"/>
      <c r="N58" s="11"/>
      <c r="O58" s="11"/>
      <c r="P58" s="11"/>
      <c r="Q58" s="13">
        <f t="shared" si="2"/>
        <v>3</v>
      </c>
      <c r="R58" s="12"/>
    </row>
    <row r="59" spans="1:18" x14ac:dyDescent="0.15">
      <c r="A59" s="9">
        <v>48</v>
      </c>
      <c r="B59" s="3" t="s">
        <v>101</v>
      </c>
      <c r="C59" s="11"/>
      <c r="D59" s="11"/>
      <c r="E59" s="11" t="s">
        <v>268</v>
      </c>
      <c r="F59" s="11"/>
      <c r="G59" s="11"/>
      <c r="H59" s="11"/>
      <c r="I59" s="11"/>
      <c r="J59" s="11"/>
      <c r="K59" s="11"/>
      <c r="L59" s="11"/>
      <c r="M59" s="11"/>
      <c r="N59" s="11"/>
      <c r="O59" s="11" t="s">
        <v>182</v>
      </c>
      <c r="P59" s="11"/>
      <c r="Q59" s="13">
        <f t="shared" si="2"/>
        <v>2</v>
      </c>
      <c r="R59" s="12"/>
    </row>
    <row r="60" spans="1:18" x14ac:dyDescent="0.15">
      <c r="A60" s="5">
        <v>49</v>
      </c>
      <c r="B60" s="3" t="s">
        <v>100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 t="s">
        <v>174</v>
      </c>
      <c r="P60" s="11" t="s">
        <v>298</v>
      </c>
      <c r="Q60" s="13">
        <f t="shared" si="2"/>
        <v>2</v>
      </c>
      <c r="R60" s="12"/>
    </row>
    <row r="61" spans="1:18" x14ac:dyDescent="0.15">
      <c r="A61" s="5">
        <v>50</v>
      </c>
      <c r="B61" s="3" t="s">
        <v>99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 t="s">
        <v>68</v>
      </c>
      <c r="P61" s="11"/>
      <c r="Q61" s="13">
        <f t="shared" si="2"/>
        <v>1</v>
      </c>
      <c r="R61" s="12"/>
    </row>
    <row r="62" spans="1:18" x14ac:dyDescent="0.15">
      <c r="A62" s="9">
        <v>51</v>
      </c>
      <c r="B62" s="3" t="s">
        <v>98</v>
      </c>
      <c r="C62" s="11"/>
      <c r="D62" s="11"/>
      <c r="E62" s="11"/>
      <c r="F62" s="11"/>
      <c r="G62" s="11"/>
      <c r="H62" s="11"/>
      <c r="I62" s="11" t="s">
        <v>158</v>
      </c>
      <c r="J62" s="11"/>
      <c r="K62" s="11"/>
      <c r="L62" s="11"/>
      <c r="M62" s="11"/>
      <c r="N62" s="11" t="s">
        <v>218</v>
      </c>
      <c r="O62" s="11"/>
      <c r="P62" s="11"/>
      <c r="Q62" s="13">
        <f t="shared" si="2"/>
        <v>2</v>
      </c>
      <c r="R62" s="12"/>
    </row>
    <row r="63" spans="1:18" x14ac:dyDescent="0.15">
      <c r="A63" s="5">
        <v>52</v>
      </c>
      <c r="B63" s="3" t="s">
        <v>97</v>
      </c>
      <c r="C63" s="11"/>
      <c r="D63" s="11"/>
      <c r="E63" s="11" t="s">
        <v>264</v>
      </c>
      <c r="F63" s="11" t="s">
        <v>151</v>
      </c>
      <c r="G63" s="11"/>
      <c r="H63" s="11"/>
      <c r="I63" s="11" t="s">
        <v>157</v>
      </c>
      <c r="J63" s="11"/>
      <c r="K63" s="11"/>
      <c r="L63" s="11"/>
      <c r="M63" s="11" t="s">
        <v>75</v>
      </c>
      <c r="N63" s="11" t="s">
        <v>170</v>
      </c>
      <c r="O63" s="11" t="s">
        <v>176</v>
      </c>
      <c r="P63" s="11" t="s">
        <v>259</v>
      </c>
      <c r="Q63" s="13">
        <f t="shared" si="2"/>
        <v>7</v>
      </c>
      <c r="R63" s="12"/>
    </row>
    <row r="64" spans="1:18" x14ac:dyDescent="0.15">
      <c r="A64" s="5">
        <v>53</v>
      </c>
      <c r="B64" s="3" t="s">
        <v>96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3">
        <f t="shared" si="2"/>
        <v>0</v>
      </c>
      <c r="R64" s="12"/>
    </row>
    <row r="65" spans="1:18" x14ac:dyDescent="0.15">
      <c r="A65" s="9">
        <v>54</v>
      </c>
      <c r="B65" s="3" t="s">
        <v>95</v>
      </c>
      <c r="C65" s="11"/>
      <c r="D65" s="11"/>
      <c r="E65" s="11" t="s">
        <v>240</v>
      </c>
      <c r="F65" s="11" t="s">
        <v>34</v>
      </c>
      <c r="G65" s="11"/>
      <c r="H65" s="11"/>
      <c r="I65" s="11" t="s">
        <v>156</v>
      </c>
      <c r="J65" s="11"/>
      <c r="K65" s="11"/>
      <c r="L65" s="11" t="s">
        <v>292</v>
      </c>
      <c r="M65" s="11"/>
      <c r="N65" s="11"/>
      <c r="O65" s="11"/>
      <c r="P65" s="11" t="s">
        <v>298</v>
      </c>
      <c r="Q65" s="13">
        <f t="shared" si="2"/>
        <v>5</v>
      </c>
      <c r="R65" s="12"/>
    </row>
    <row r="66" spans="1:18" x14ac:dyDescent="0.15">
      <c r="A66" s="5">
        <v>55</v>
      </c>
      <c r="B66" s="3" t="s">
        <v>94</v>
      </c>
      <c r="C66" s="11"/>
      <c r="D66" s="11"/>
      <c r="E66" s="11" t="s">
        <v>147</v>
      </c>
      <c r="F66" s="11"/>
      <c r="G66" s="11"/>
      <c r="H66" s="11"/>
      <c r="I66" s="11"/>
      <c r="J66" s="11"/>
      <c r="K66" s="11"/>
      <c r="L66" s="11"/>
      <c r="M66" s="11" t="s">
        <v>76</v>
      </c>
      <c r="N66" s="11"/>
      <c r="O66" s="11" t="s">
        <v>141</v>
      </c>
      <c r="P66" s="11" t="s">
        <v>297</v>
      </c>
      <c r="Q66" s="13">
        <f t="shared" si="2"/>
        <v>4</v>
      </c>
      <c r="R66" s="12"/>
    </row>
    <row r="67" spans="1:18" x14ac:dyDescent="0.15">
      <c r="A67" s="5">
        <v>56</v>
      </c>
      <c r="B67" s="3" t="s">
        <v>93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3">
        <f t="shared" si="2"/>
        <v>0</v>
      </c>
      <c r="R67" s="12"/>
    </row>
    <row r="68" spans="1:18" x14ac:dyDescent="0.15">
      <c r="A68" s="9">
        <v>57</v>
      </c>
      <c r="B68" s="3" t="s">
        <v>92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 t="s">
        <v>222</v>
      </c>
      <c r="Q68" s="12">
        <f>COUNTA(C68:P68)</f>
        <v>1</v>
      </c>
      <c r="R68" s="12"/>
    </row>
    <row r="69" spans="1:18" x14ac:dyDescent="0.15">
      <c r="A69" s="5">
        <v>58</v>
      </c>
      <c r="B69" s="3" t="s">
        <v>91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3">
        <f t="shared" ref="Q69:Q79" si="3">COUNTA(C69:P69)</f>
        <v>0</v>
      </c>
      <c r="R69" s="12"/>
    </row>
    <row r="70" spans="1:18" x14ac:dyDescent="0.15">
      <c r="A70" s="5">
        <v>59</v>
      </c>
      <c r="B70" s="3" t="s">
        <v>90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 t="s">
        <v>77</v>
      </c>
      <c r="N70" s="11"/>
      <c r="O70" s="11"/>
      <c r="P70" s="11" t="s">
        <v>304</v>
      </c>
      <c r="Q70" s="13">
        <f>COUNTA(C70:P70)</f>
        <v>2</v>
      </c>
      <c r="R70" s="12"/>
    </row>
    <row r="71" spans="1:18" x14ac:dyDescent="0.15">
      <c r="A71" s="9">
        <v>60</v>
      </c>
      <c r="B71" s="3" t="s">
        <v>89</v>
      </c>
      <c r="C71" s="11"/>
      <c r="D71" s="11"/>
      <c r="E71" s="11"/>
      <c r="F71" s="11"/>
      <c r="G71" s="11"/>
      <c r="H71" s="11" t="s">
        <v>273</v>
      </c>
      <c r="I71" s="11" t="s">
        <v>155</v>
      </c>
      <c r="J71" s="11"/>
      <c r="K71" s="11"/>
      <c r="L71" s="11" t="s">
        <v>291</v>
      </c>
      <c r="M71" s="11" t="s">
        <v>254</v>
      </c>
      <c r="N71" s="11"/>
      <c r="O71" s="11"/>
      <c r="P71" s="11"/>
      <c r="Q71" s="13">
        <f t="shared" si="3"/>
        <v>4</v>
      </c>
      <c r="R71" s="12"/>
    </row>
    <row r="72" spans="1:18" x14ac:dyDescent="0.15">
      <c r="A72" s="5">
        <v>61</v>
      </c>
      <c r="B72" s="3" t="s">
        <v>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 t="s">
        <v>254</v>
      </c>
      <c r="N72" s="11"/>
      <c r="O72" s="11"/>
      <c r="P72" s="11"/>
      <c r="Q72" s="13">
        <f t="shared" si="3"/>
        <v>1</v>
      </c>
      <c r="R72" s="12"/>
    </row>
    <row r="73" spans="1:18" x14ac:dyDescent="0.15">
      <c r="A73" s="5">
        <v>62</v>
      </c>
      <c r="B73" s="3" t="s">
        <v>87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3">
        <f t="shared" si="3"/>
        <v>0</v>
      </c>
      <c r="R73" s="12"/>
    </row>
    <row r="74" spans="1:18" x14ac:dyDescent="0.15">
      <c r="A74" s="9">
        <v>63</v>
      </c>
      <c r="B74" s="3" t="s">
        <v>86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3">
        <f t="shared" si="3"/>
        <v>0</v>
      </c>
      <c r="R74" s="12"/>
    </row>
    <row r="75" spans="1:18" x14ac:dyDescent="0.15">
      <c r="A75" s="9">
        <v>64</v>
      </c>
      <c r="B75" s="3" t="s">
        <v>6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3">
        <f t="shared" si="3"/>
        <v>0</v>
      </c>
      <c r="R75" s="12"/>
    </row>
    <row r="76" spans="1:18" x14ac:dyDescent="0.15">
      <c r="A76" s="5">
        <v>65</v>
      </c>
      <c r="B76" s="3" t="s">
        <v>85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3">
        <f t="shared" si="3"/>
        <v>0</v>
      </c>
      <c r="R76" s="12"/>
    </row>
    <row r="77" spans="1:18" x14ac:dyDescent="0.15">
      <c r="A77" s="5">
        <v>66</v>
      </c>
      <c r="B77" s="3" t="s">
        <v>7</v>
      </c>
      <c r="C77" s="11"/>
      <c r="D77" s="11"/>
      <c r="E77" s="11"/>
      <c r="F77" s="11"/>
      <c r="G77" s="11"/>
      <c r="H77" s="11" t="s">
        <v>152</v>
      </c>
      <c r="I77" s="11"/>
      <c r="J77" s="11"/>
      <c r="K77" s="11"/>
      <c r="L77" s="11"/>
      <c r="M77" s="11" t="s">
        <v>263</v>
      </c>
      <c r="N77" s="11"/>
      <c r="O77" s="11"/>
      <c r="P77" s="11"/>
      <c r="Q77" s="13">
        <f t="shared" si="3"/>
        <v>2</v>
      </c>
      <c r="R77" s="12"/>
    </row>
    <row r="78" spans="1:18" x14ac:dyDescent="0.15">
      <c r="A78" s="9">
        <v>67</v>
      </c>
      <c r="B78" s="3" t="s">
        <v>8</v>
      </c>
      <c r="C78" s="11" t="s">
        <v>23</v>
      </c>
      <c r="D78" s="11"/>
      <c r="E78" s="11" t="s">
        <v>148</v>
      </c>
      <c r="F78" s="11"/>
      <c r="G78" s="11"/>
      <c r="H78" s="11"/>
      <c r="I78" s="11"/>
      <c r="J78" s="11"/>
      <c r="K78" s="11"/>
      <c r="L78" s="11"/>
      <c r="M78" s="11" t="s">
        <v>281</v>
      </c>
      <c r="N78" s="11" t="s">
        <v>258</v>
      </c>
      <c r="O78" s="11" t="s">
        <v>175</v>
      </c>
      <c r="P78" s="11"/>
      <c r="Q78" s="13">
        <f>COUNTA(C78:P78)</f>
        <v>5</v>
      </c>
      <c r="R78" s="12"/>
    </row>
    <row r="79" spans="1:18" x14ac:dyDescent="0.15">
      <c r="A79" s="5">
        <v>68</v>
      </c>
      <c r="B79" s="3" t="s">
        <v>9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 t="s">
        <v>174</v>
      </c>
      <c r="P79" s="11"/>
      <c r="Q79" s="13">
        <f t="shared" si="3"/>
        <v>1</v>
      </c>
      <c r="R79" s="12"/>
    </row>
    <row r="80" spans="1:18" x14ac:dyDescent="0.15">
      <c r="A80" s="5">
        <v>69</v>
      </c>
      <c r="B80" s="3" t="s">
        <v>84</v>
      </c>
      <c r="C80" s="11"/>
      <c r="D80" s="11" t="s">
        <v>142</v>
      </c>
      <c r="E80" s="11" t="s">
        <v>148</v>
      </c>
      <c r="F80" s="11"/>
      <c r="G80" s="11"/>
      <c r="H80" s="11" t="s">
        <v>274</v>
      </c>
      <c r="I80" s="11"/>
      <c r="J80" s="11"/>
      <c r="K80" s="11" t="s">
        <v>164</v>
      </c>
      <c r="L80" s="11" t="s">
        <v>292</v>
      </c>
      <c r="M80" s="11" t="s">
        <v>242</v>
      </c>
      <c r="N80" s="11" t="s">
        <v>53</v>
      </c>
      <c r="O80" s="11" t="s">
        <v>173</v>
      </c>
      <c r="P80" s="11"/>
      <c r="Q80" s="13">
        <f>COUNTA(C80:P80)+COUNTA(C81:P81)</f>
        <v>9</v>
      </c>
      <c r="R80" s="12"/>
    </row>
    <row r="81" spans="1:18" x14ac:dyDescent="0.15">
      <c r="A81" s="5"/>
      <c r="B81" s="3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 t="s">
        <v>216</v>
      </c>
      <c r="O81" s="11"/>
      <c r="P81" s="11"/>
      <c r="Q81" s="13"/>
      <c r="R81" s="12"/>
    </row>
    <row r="82" spans="1:18" x14ac:dyDescent="0.15">
      <c r="A82" s="5">
        <v>70</v>
      </c>
      <c r="B82" s="3" t="s">
        <v>10</v>
      </c>
      <c r="C82" s="11"/>
      <c r="D82" s="11"/>
      <c r="E82" s="11"/>
      <c r="F82" s="11" t="s">
        <v>288</v>
      </c>
      <c r="G82" s="11"/>
      <c r="H82" s="11" t="s">
        <v>194</v>
      </c>
      <c r="I82" s="11" t="s">
        <v>74</v>
      </c>
      <c r="J82" s="11" t="s">
        <v>212</v>
      </c>
      <c r="K82" s="11" t="s">
        <v>163</v>
      </c>
      <c r="L82" s="11"/>
      <c r="M82" s="11" t="s">
        <v>255</v>
      </c>
      <c r="N82" s="11" t="s">
        <v>64</v>
      </c>
      <c r="O82" s="11" t="s">
        <v>285</v>
      </c>
      <c r="P82" s="11" t="s">
        <v>198</v>
      </c>
      <c r="Q82" s="12">
        <f>COUNTA(C82:P82)+COUNTA(C83:P83)</f>
        <v>11</v>
      </c>
      <c r="R82" s="12"/>
    </row>
    <row r="83" spans="1:18" x14ac:dyDescent="0.15">
      <c r="A83" s="5"/>
      <c r="B83" s="3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 t="s">
        <v>169</v>
      </c>
      <c r="O83" s="11"/>
      <c r="P83" s="11" t="s">
        <v>305</v>
      </c>
      <c r="Q83" s="13"/>
      <c r="R83" s="12"/>
    </row>
    <row r="84" spans="1:18" x14ac:dyDescent="0.15">
      <c r="A84" s="5">
        <v>71</v>
      </c>
      <c r="B84" s="3" t="s">
        <v>11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 t="s">
        <v>141</v>
      </c>
      <c r="P84" s="11"/>
      <c r="Q84" s="13">
        <f t="shared" ref="Q84:Q97" si="4">COUNTA(C84:P84)</f>
        <v>1</v>
      </c>
      <c r="R84" s="12"/>
    </row>
    <row r="85" spans="1:18" x14ac:dyDescent="0.15">
      <c r="A85" s="5">
        <v>72</v>
      </c>
      <c r="B85" s="3" t="s">
        <v>83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 t="s">
        <v>176</v>
      </c>
      <c r="P85" s="11"/>
      <c r="Q85" s="13">
        <f t="shared" si="4"/>
        <v>1</v>
      </c>
      <c r="R85" s="12"/>
    </row>
    <row r="86" spans="1:18" x14ac:dyDescent="0.15">
      <c r="A86" s="5">
        <v>73</v>
      </c>
      <c r="B86" s="3" t="s">
        <v>82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 t="s">
        <v>242</v>
      </c>
      <c r="N86" s="11" t="s">
        <v>282</v>
      </c>
      <c r="O86" s="11"/>
      <c r="P86" s="11" t="s">
        <v>223</v>
      </c>
      <c r="Q86" s="13">
        <f t="shared" si="4"/>
        <v>3</v>
      </c>
      <c r="R86" s="12"/>
    </row>
    <row r="87" spans="1:18" x14ac:dyDescent="0.15">
      <c r="A87" s="5">
        <v>74</v>
      </c>
      <c r="B87" s="3" t="s">
        <v>81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3">
        <f t="shared" si="4"/>
        <v>0</v>
      </c>
      <c r="R87" s="12"/>
    </row>
    <row r="88" spans="1:18" x14ac:dyDescent="0.15">
      <c r="A88" s="5">
        <v>75</v>
      </c>
      <c r="B88" s="3" t="s">
        <v>12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 t="s">
        <v>284</v>
      </c>
      <c r="P88" s="11"/>
      <c r="Q88" s="13">
        <f t="shared" si="4"/>
        <v>1</v>
      </c>
      <c r="R88" s="12"/>
    </row>
    <row r="89" spans="1:18" x14ac:dyDescent="0.15">
      <c r="A89" s="5">
        <v>76</v>
      </c>
      <c r="B89" s="3" t="s">
        <v>13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3">
        <f t="shared" si="4"/>
        <v>0</v>
      </c>
      <c r="R89" s="12"/>
    </row>
    <row r="90" spans="1:18" x14ac:dyDescent="0.15">
      <c r="A90" s="5">
        <v>77</v>
      </c>
      <c r="B90" s="3" t="s">
        <v>57</v>
      </c>
      <c r="C90" s="11"/>
      <c r="D90" s="11" t="s">
        <v>225</v>
      </c>
      <c r="E90" s="11" t="s">
        <v>270</v>
      </c>
      <c r="F90" s="11"/>
      <c r="G90" s="11"/>
      <c r="H90" s="11" t="s">
        <v>272</v>
      </c>
      <c r="I90" s="11"/>
      <c r="J90" s="11"/>
      <c r="K90" s="11"/>
      <c r="L90" s="11"/>
      <c r="M90" s="11" t="s">
        <v>256</v>
      </c>
      <c r="N90" s="11"/>
      <c r="O90" s="11"/>
      <c r="P90" s="11" t="s">
        <v>261</v>
      </c>
      <c r="Q90" s="13">
        <f t="shared" si="4"/>
        <v>5</v>
      </c>
      <c r="R90" s="12"/>
    </row>
    <row r="91" spans="1:18" x14ac:dyDescent="0.15">
      <c r="A91" s="5">
        <v>78</v>
      </c>
      <c r="B91" s="3" t="s">
        <v>80</v>
      </c>
      <c r="C91" s="11"/>
      <c r="D91" s="11"/>
      <c r="E91" s="11" t="s">
        <v>146</v>
      </c>
      <c r="F91" s="11"/>
      <c r="G91" s="11"/>
      <c r="H91" s="11"/>
      <c r="I91" s="11"/>
      <c r="J91" s="11"/>
      <c r="K91" s="11"/>
      <c r="L91" s="11"/>
      <c r="M91" s="11"/>
      <c r="N91" s="11"/>
      <c r="O91" s="11" t="s">
        <v>141</v>
      </c>
      <c r="P91" s="11"/>
      <c r="Q91" s="13">
        <f t="shared" si="4"/>
        <v>2</v>
      </c>
      <c r="R91" s="12"/>
    </row>
    <row r="92" spans="1:18" x14ac:dyDescent="0.15">
      <c r="A92" s="5">
        <v>79</v>
      </c>
      <c r="B92" s="3" t="s">
        <v>185</v>
      </c>
      <c r="C92" s="11"/>
      <c r="D92" s="11"/>
      <c r="E92" s="11" t="s">
        <v>25</v>
      </c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 t="s">
        <v>300</v>
      </c>
      <c r="Q92" s="13">
        <f t="shared" si="4"/>
        <v>2</v>
      </c>
      <c r="R92" s="12"/>
    </row>
    <row r="93" spans="1:18" x14ac:dyDescent="0.15">
      <c r="A93" s="5">
        <v>80</v>
      </c>
      <c r="B93" s="3" t="s">
        <v>186</v>
      </c>
      <c r="C93" s="11"/>
      <c r="D93" s="11"/>
      <c r="E93" s="11" t="s">
        <v>189</v>
      </c>
      <c r="F93" s="11"/>
      <c r="G93" s="11"/>
      <c r="H93" s="11" t="s">
        <v>275</v>
      </c>
      <c r="I93" s="11"/>
      <c r="J93" s="11"/>
      <c r="K93" s="11"/>
      <c r="L93" s="11"/>
      <c r="M93" s="11"/>
      <c r="N93" s="11" t="s">
        <v>230</v>
      </c>
      <c r="O93" s="11"/>
      <c r="P93" s="11" t="s">
        <v>302</v>
      </c>
      <c r="Q93" s="13">
        <f t="shared" si="4"/>
        <v>4</v>
      </c>
      <c r="R93" s="12"/>
    </row>
    <row r="94" spans="1:18" x14ac:dyDescent="0.15">
      <c r="A94" s="5">
        <v>81</v>
      </c>
      <c r="B94" s="3" t="s">
        <v>187</v>
      </c>
      <c r="C94" s="11" t="s">
        <v>199</v>
      </c>
      <c r="D94" s="11"/>
      <c r="E94" s="11"/>
      <c r="F94" s="11"/>
      <c r="G94" s="11"/>
      <c r="H94" s="11"/>
      <c r="I94" s="11"/>
      <c r="J94" s="11"/>
      <c r="K94" s="11"/>
      <c r="L94" s="11" t="s">
        <v>291</v>
      </c>
      <c r="M94" s="11"/>
      <c r="N94" s="11"/>
      <c r="O94" s="11" t="s">
        <v>181</v>
      </c>
      <c r="P94" s="11"/>
      <c r="Q94" s="13">
        <f t="shared" si="4"/>
        <v>3</v>
      </c>
      <c r="R94" s="12"/>
    </row>
    <row r="95" spans="1:18" x14ac:dyDescent="0.15">
      <c r="A95" s="5">
        <v>82</v>
      </c>
      <c r="B95" s="3" t="s">
        <v>183</v>
      </c>
      <c r="C95" s="11"/>
      <c r="D95" s="11"/>
      <c r="E95" s="11" t="s">
        <v>149</v>
      </c>
      <c r="F95" s="11"/>
      <c r="G95" s="11"/>
      <c r="H95" s="11"/>
      <c r="I95" s="11"/>
      <c r="J95" s="11" t="s">
        <v>210</v>
      </c>
      <c r="K95" s="11"/>
      <c r="L95" s="11"/>
      <c r="M95" s="11" t="s">
        <v>236</v>
      </c>
      <c r="N95" s="11" t="s">
        <v>219</v>
      </c>
      <c r="O95" s="11" t="s">
        <v>177</v>
      </c>
      <c r="P95" s="11"/>
      <c r="Q95" s="13">
        <f t="shared" si="4"/>
        <v>5</v>
      </c>
      <c r="R95" s="12"/>
    </row>
    <row r="96" spans="1:18" x14ac:dyDescent="0.15">
      <c r="A96" s="5">
        <v>83</v>
      </c>
      <c r="B96" s="3" t="s">
        <v>188</v>
      </c>
      <c r="C96" s="11"/>
      <c r="D96" s="11"/>
      <c r="E96" s="11"/>
      <c r="F96" s="11"/>
      <c r="G96" s="11"/>
      <c r="H96" s="11" t="s">
        <v>276</v>
      </c>
      <c r="I96" s="11"/>
      <c r="J96" s="11" t="s">
        <v>213</v>
      </c>
      <c r="K96" s="11"/>
      <c r="L96" s="11"/>
      <c r="M96" s="11"/>
      <c r="N96" s="11" t="s">
        <v>295</v>
      </c>
      <c r="O96" s="11" t="s">
        <v>177</v>
      </c>
      <c r="P96" s="11"/>
      <c r="Q96" s="12">
        <f>COUNTA(C96:P96)</f>
        <v>4</v>
      </c>
      <c r="R96" s="12"/>
    </row>
    <row r="97" spans="1:18" x14ac:dyDescent="0.15">
      <c r="A97" s="5">
        <v>84</v>
      </c>
      <c r="B97" s="3" t="s">
        <v>184</v>
      </c>
      <c r="C97" s="11"/>
      <c r="D97" s="11"/>
      <c r="E97" s="11" t="s">
        <v>267</v>
      </c>
      <c r="F97" s="11"/>
      <c r="G97" s="11"/>
      <c r="H97" s="11" t="s">
        <v>192</v>
      </c>
      <c r="I97" s="11"/>
      <c r="J97" s="11" t="s">
        <v>213</v>
      </c>
      <c r="K97" s="11"/>
      <c r="L97" s="11"/>
      <c r="M97" s="11"/>
      <c r="N97" s="11" t="s">
        <v>296</v>
      </c>
      <c r="O97" s="11" t="s">
        <v>67</v>
      </c>
      <c r="P97" s="11"/>
      <c r="Q97" s="13">
        <f t="shared" si="4"/>
        <v>5</v>
      </c>
      <c r="R97" s="12"/>
    </row>
    <row r="98" spans="1:18" x14ac:dyDescent="0.15">
      <c r="Q98" s="12">
        <f>SUM(Q3:Q44)+SUM(Q46:Q97)</f>
        <v>271</v>
      </c>
      <c r="R98" s="12"/>
    </row>
    <row r="99" spans="1:18" x14ac:dyDescent="0.15">
      <c r="C99">
        <f>COUNTA(C3:C44)+COUNTA(C46:C97)</f>
        <v>9</v>
      </c>
      <c r="D99">
        <f>COUNTA(D3:D44)+COUNTA(D46:D97)</f>
        <v>6</v>
      </c>
      <c r="E99">
        <f>COUNTA(E3:E44)+COUNTA(E46:E97)</f>
        <v>36</v>
      </c>
      <c r="F99">
        <f>COUNTA(F3:F44)+COUNTA(F46:F97)</f>
        <v>12</v>
      </c>
      <c r="G99">
        <f>COUNTA(G3:G44)+COUNTA(G46:G97)</f>
        <v>0</v>
      </c>
      <c r="H99">
        <f>COUNTA(H3:H44)+COUNTA(H46:H97)</f>
        <v>22</v>
      </c>
      <c r="I99">
        <f>COUNTA(I3:I44)+COUNTA(I46:I97)</f>
        <v>11</v>
      </c>
      <c r="J99">
        <f>COUNTA(J3:J44)+COUNTA(J46:J97)</f>
        <v>22</v>
      </c>
      <c r="K99">
        <f>COUNTA(K3:K44)+COUNTA(K46:K97)</f>
        <v>10</v>
      </c>
      <c r="L99">
        <f>COUNTA(L3:L44)+COUNTA(L46:L97)</f>
        <v>6</v>
      </c>
      <c r="M99">
        <f>COUNTA(M3:M44)+COUNTA(M46:M97)</f>
        <v>38</v>
      </c>
      <c r="N99">
        <f>COUNTA(N3:N44)+COUNTA(N46:N97)</f>
        <v>37</v>
      </c>
      <c r="O99">
        <f>COUNTA(O3:O44)+COUNTA(O46:O97)</f>
        <v>38</v>
      </c>
      <c r="P99">
        <f>COUNTA(P3:P44)+COUNTA(P46:P97)</f>
        <v>24</v>
      </c>
      <c r="Q99" s="13">
        <f>SUM(C99:P99)</f>
        <v>271</v>
      </c>
    </row>
  </sheetData>
  <phoneticPr fontId="1"/>
  <pageMargins left="0.78740157480314965" right="0.78740157480314965" top="0.98425196850393704" bottom="0.98425196850393704" header="0.51181102362204722" footer="0.51181102362204722"/>
  <pageSetup paperSize="9" scale="69" fitToHeight="0" orientation="landscape" horizontalDpi="300" verticalDpi="300" r:id="rId1"/>
  <headerFooter alignWithMargins="0"/>
  <rowBreaks count="1" manualBreakCount="1">
    <brk id="44" max="1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良 金田一</cp:lastModifiedBy>
  <cp:lastPrinted>2018-03-22T08:39:44Z</cp:lastPrinted>
  <dcterms:created xsi:type="dcterms:W3CDTF">1997-01-08T22:48:59Z</dcterms:created>
  <dcterms:modified xsi:type="dcterms:W3CDTF">2025-03-24T14:06:55Z</dcterms:modified>
</cp:coreProperties>
</file>