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e Haruo\Documents\07 asunaro HP\iinkai\shinpo\"/>
    </mc:Choice>
  </mc:AlternateContent>
  <xr:revisionPtr revIDLastSave="0" documentId="13_ncr:1_{88D7AB97-9BB5-4F7B-B904-BDB3D1B5A851}" xr6:coauthVersionLast="40" xr6:coauthVersionMax="40" xr10:uidLastSave="{00000000-0000-0000-0000-000000000000}"/>
  <bookViews>
    <workbookView xWindow="0" yWindow="0" windowWidth="23040" windowHeight="823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Sheet1!$A$1:$O$95</definedName>
  </definedNames>
  <calcPr calcId="181029"/>
</workbook>
</file>

<file path=xl/calcChain.xml><?xml version="1.0" encoding="utf-8"?>
<calcChain xmlns="http://schemas.openxmlformats.org/spreadsheetml/2006/main">
  <c r="P92" i="1" l="1"/>
  <c r="P91" i="1"/>
  <c r="P90" i="1"/>
  <c r="P89" i="1"/>
  <c r="P88" i="1"/>
  <c r="P87" i="1"/>
  <c r="P25" i="1"/>
  <c r="P96" i="1" s="1"/>
  <c r="N97" i="1"/>
  <c r="O97" i="1"/>
  <c r="P9" i="1"/>
  <c r="P7" i="1"/>
  <c r="P5" i="1"/>
  <c r="P4" i="1"/>
  <c r="P3" i="1"/>
  <c r="P97" i="1" l="1"/>
  <c r="C97" i="1"/>
  <c r="P31" i="1" l="1"/>
  <c r="P63" i="1"/>
  <c r="P77" i="1"/>
  <c r="P86" i="1"/>
  <c r="P85" i="1"/>
  <c r="P84" i="1"/>
  <c r="P83" i="1"/>
  <c r="P82" i="1"/>
  <c r="P81" i="1"/>
  <c r="P80" i="1"/>
  <c r="P79" i="1"/>
  <c r="P93" i="1"/>
  <c r="P68" i="1"/>
  <c r="P76" i="1"/>
  <c r="M97" i="1"/>
  <c r="L97" i="1"/>
  <c r="K97" i="1"/>
  <c r="J97" i="1"/>
  <c r="I97" i="1"/>
  <c r="H97" i="1"/>
  <c r="G97" i="1"/>
  <c r="F97" i="1"/>
  <c r="E97" i="1"/>
  <c r="D97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5" i="1"/>
  <c r="P66" i="1"/>
  <c r="P67" i="1"/>
  <c r="P69" i="1"/>
  <c r="P70" i="1"/>
  <c r="P71" i="1"/>
  <c r="P72" i="1"/>
  <c r="P73" i="1"/>
  <c r="P74" i="1"/>
  <c r="P75" i="1"/>
  <c r="P95" i="1"/>
  <c r="P43" i="1"/>
  <c r="P42" i="1"/>
  <c r="P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7" i="1"/>
  <c r="P28" i="1"/>
  <c r="P29" i="1"/>
  <c r="P30" i="1"/>
  <c r="P34" i="1"/>
  <c r="P35" i="1"/>
  <c r="P36" i="1"/>
  <c r="P37" i="1"/>
  <c r="P38" i="1"/>
  <c r="P39" i="1"/>
  <c r="P40" i="1"/>
</calcChain>
</file>

<file path=xl/sharedStrings.xml><?xml version="1.0" encoding="utf-8"?>
<sst xmlns="http://schemas.openxmlformats.org/spreadsheetml/2006/main" count="395" uniqueCount="298">
  <si>
    <t>課目</t>
    <rPh sb="0" eb="2">
      <t>カモク</t>
    </rPh>
    <phoneticPr fontId="1"/>
  </si>
  <si>
    <t>野営</t>
    <rPh sb="0" eb="2">
      <t>ヤエイ</t>
    </rPh>
    <phoneticPr fontId="1"/>
  </si>
  <si>
    <t>野営管理</t>
    <rPh sb="0" eb="2">
      <t>ヤエイ</t>
    </rPh>
    <rPh sb="2" eb="4">
      <t>カンリ</t>
    </rPh>
    <phoneticPr fontId="1"/>
  </si>
  <si>
    <t>救急</t>
    <rPh sb="0" eb="2">
      <t>キュウキュウ</t>
    </rPh>
    <phoneticPr fontId="1"/>
  </si>
  <si>
    <t>炊事</t>
    <rPh sb="0" eb="2">
      <t>スイジ</t>
    </rPh>
    <phoneticPr fontId="1"/>
  </si>
  <si>
    <t>ｴﾈﾙｷﾞｰ</t>
    <phoneticPr fontId="1"/>
  </si>
  <si>
    <t>ｺﾝﾋﾟｭｰﾀ</t>
    <phoneticPr fontId="1"/>
  </si>
  <si>
    <t>ﾗｼﾞｵ</t>
    <phoneticPr fontId="1"/>
  </si>
  <si>
    <t>ｱｰﾁｪﾘｰ</t>
    <phoneticPr fontId="1"/>
  </si>
  <si>
    <t>ｵﾘｴﾝﾃｰﾘﾝｸﾞ</t>
    <phoneticPr fontId="1"/>
  </si>
  <si>
    <t>ｶﾇｰ</t>
    <phoneticPr fontId="1"/>
  </si>
  <si>
    <t>ｽｷｰ</t>
    <phoneticPr fontId="1"/>
  </si>
  <si>
    <t>ｽｹｰﾄ</t>
    <phoneticPr fontId="1"/>
  </si>
  <si>
    <t>ﾊﾟﾜｰﾎﾞｰﾄ</t>
    <phoneticPr fontId="1"/>
  </si>
  <si>
    <t>ﾖｯﾄ</t>
    <phoneticPr fontId="1"/>
  </si>
  <si>
    <t>塚田　英昭</t>
    <rPh sb="0" eb="2">
      <t>ツカダ</t>
    </rPh>
    <rPh sb="3" eb="5">
      <t>ヒデアキ</t>
    </rPh>
    <phoneticPr fontId="1"/>
  </si>
  <si>
    <t>員数</t>
    <rPh sb="0" eb="2">
      <t>インズウ</t>
    </rPh>
    <phoneticPr fontId="1"/>
  </si>
  <si>
    <t>久保田　承良</t>
    <phoneticPr fontId="1"/>
  </si>
  <si>
    <t>坂口　和規</t>
    <phoneticPr fontId="1"/>
  </si>
  <si>
    <t>相田　裕介</t>
    <phoneticPr fontId="1"/>
  </si>
  <si>
    <t>久保田　温</t>
    <phoneticPr fontId="1"/>
  </si>
  <si>
    <t>綾田　雄公</t>
    <phoneticPr fontId="1"/>
  </si>
  <si>
    <t>中村　俊幸</t>
    <phoneticPr fontId="1"/>
  </si>
  <si>
    <t>沼上　幸一</t>
    <phoneticPr fontId="1"/>
  </si>
  <si>
    <t>伊佐野　雅男</t>
    <phoneticPr fontId="1"/>
  </si>
  <si>
    <t>中野３団</t>
    <rPh sb="3" eb="4">
      <t>ダン</t>
    </rPh>
    <phoneticPr fontId="1"/>
  </si>
  <si>
    <t>中野５団</t>
    <rPh sb="3" eb="4">
      <t>ダン</t>
    </rPh>
    <phoneticPr fontId="1"/>
  </si>
  <si>
    <t>中野８団</t>
    <rPh sb="3" eb="4">
      <t>ダン</t>
    </rPh>
    <phoneticPr fontId="1"/>
  </si>
  <si>
    <t>足立　郁也</t>
    <phoneticPr fontId="1"/>
  </si>
  <si>
    <t>久保田　隼和</t>
    <phoneticPr fontId="1"/>
  </si>
  <si>
    <t>村上　健</t>
    <phoneticPr fontId="1"/>
  </si>
  <si>
    <t>沼上　晶子</t>
    <phoneticPr fontId="1"/>
  </si>
  <si>
    <t>中野１１団</t>
    <phoneticPr fontId="1"/>
  </si>
  <si>
    <t>月出　毅</t>
    <phoneticPr fontId="1"/>
  </si>
  <si>
    <t>高城　宗敏</t>
    <phoneticPr fontId="1"/>
  </si>
  <si>
    <t>高橋　亮子</t>
    <phoneticPr fontId="1"/>
  </si>
  <si>
    <t>林　隆之</t>
    <phoneticPr fontId="1"/>
  </si>
  <si>
    <t>冨田　宏幸</t>
    <phoneticPr fontId="1"/>
  </si>
  <si>
    <t>和田　隆平</t>
    <phoneticPr fontId="1"/>
  </si>
  <si>
    <t>新田　義政</t>
    <phoneticPr fontId="1"/>
  </si>
  <si>
    <t>岡　祐里</t>
    <phoneticPr fontId="1"/>
  </si>
  <si>
    <t>柴田　悟</t>
    <phoneticPr fontId="1"/>
  </si>
  <si>
    <t>杉並２団</t>
    <rPh sb="0" eb="2">
      <t>スギナミ</t>
    </rPh>
    <rPh sb="3" eb="4">
      <t>ダン</t>
    </rPh>
    <phoneticPr fontId="1"/>
  </si>
  <si>
    <t>村田　正利</t>
    <rPh sb="0" eb="2">
      <t>ムラタ</t>
    </rPh>
    <rPh sb="3" eb="4">
      <t>タダシ</t>
    </rPh>
    <phoneticPr fontId="1"/>
  </si>
  <si>
    <t>石井　友紀</t>
    <phoneticPr fontId="1"/>
  </si>
  <si>
    <t>石井　友紀</t>
    <phoneticPr fontId="1"/>
  </si>
  <si>
    <t>平野　謙吾</t>
    <phoneticPr fontId="1"/>
  </si>
  <si>
    <t>杉並３団</t>
    <phoneticPr fontId="1"/>
  </si>
  <si>
    <t>杉並４団</t>
    <phoneticPr fontId="1"/>
  </si>
  <si>
    <t>的場　健</t>
    <rPh sb="0" eb="2">
      <t>マトバ</t>
    </rPh>
    <rPh sb="3" eb="4">
      <t>ケン</t>
    </rPh>
    <phoneticPr fontId="1"/>
  </si>
  <si>
    <t>伊澤　聡史</t>
    <rPh sb="0" eb="2">
      <t>イサワ</t>
    </rPh>
    <rPh sb="3" eb="4">
      <t>サト</t>
    </rPh>
    <rPh sb="4" eb="5">
      <t>フミ</t>
    </rPh>
    <phoneticPr fontId="1"/>
  </si>
  <si>
    <t>杉並５団</t>
    <phoneticPr fontId="1"/>
  </si>
  <si>
    <t>杉並６団</t>
    <phoneticPr fontId="1"/>
  </si>
  <si>
    <t>平方　敏道</t>
    <rPh sb="0" eb="2">
      <t>ヒラカタ</t>
    </rPh>
    <rPh sb="3" eb="5">
      <t>トシミチ</t>
    </rPh>
    <phoneticPr fontId="1"/>
  </si>
  <si>
    <t>杉並９団</t>
    <phoneticPr fontId="1"/>
  </si>
  <si>
    <t>中野３団</t>
    <rPh sb="0" eb="2">
      <t>ナカノ</t>
    </rPh>
    <rPh sb="3" eb="4">
      <t>ダン</t>
    </rPh>
    <phoneticPr fontId="1"/>
  </si>
  <si>
    <t>中野５団</t>
    <phoneticPr fontId="1"/>
  </si>
  <si>
    <t>中野８団</t>
    <rPh sb="0" eb="2">
      <t>ナカノ</t>
    </rPh>
    <rPh sb="3" eb="4">
      <t>ダン</t>
    </rPh>
    <phoneticPr fontId="1"/>
  </si>
  <si>
    <t>中野１１団</t>
    <rPh sb="0" eb="2">
      <t>ナカノ</t>
    </rPh>
    <rPh sb="4" eb="5">
      <t>ダン</t>
    </rPh>
    <phoneticPr fontId="1"/>
  </si>
  <si>
    <t>杉並２団</t>
    <phoneticPr fontId="1"/>
  </si>
  <si>
    <t>杉並３団</t>
    <phoneticPr fontId="1"/>
  </si>
  <si>
    <t>杉並４団</t>
    <phoneticPr fontId="1"/>
  </si>
  <si>
    <t>杉並５団</t>
    <phoneticPr fontId="1"/>
  </si>
  <si>
    <t>杉並６団</t>
    <phoneticPr fontId="1"/>
  </si>
  <si>
    <t>杉並１１団</t>
    <phoneticPr fontId="1"/>
  </si>
  <si>
    <t>篠原　正憲</t>
    <phoneticPr fontId="1"/>
  </si>
  <si>
    <t>佐藤　武信</t>
    <phoneticPr fontId="1"/>
  </si>
  <si>
    <t>下地　俊一</t>
    <phoneticPr fontId="1"/>
  </si>
  <si>
    <t>三田　桃子</t>
    <phoneticPr fontId="1"/>
  </si>
  <si>
    <t>寺田　秋夫</t>
    <phoneticPr fontId="1"/>
  </si>
  <si>
    <t>高橋　治</t>
    <phoneticPr fontId="1"/>
  </si>
  <si>
    <t>杉並１２団</t>
    <phoneticPr fontId="1"/>
  </si>
  <si>
    <t>渡辺　基史</t>
    <rPh sb="0" eb="2">
      <t>ワタナベ</t>
    </rPh>
    <rPh sb="3" eb="5">
      <t>モトフミ</t>
    </rPh>
    <phoneticPr fontId="1"/>
  </si>
  <si>
    <t>佐藤　英介</t>
    <rPh sb="0" eb="2">
      <t>サトウ</t>
    </rPh>
    <rPh sb="3" eb="5">
      <t>エイスケ</t>
    </rPh>
    <phoneticPr fontId="1"/>
  </si>
  <si>
    <t>平野　道代</t>
    <phoneticPr fontId="1"/>
  </si>
  <si>
    <t>平岡　直人</t>
    <phoneticPr fontId="1"/>
  </si>
  <si>
    <t>榎本　喜久江</t>
    <phoneticPr fontId="1"/>
  </si>
  <si>
    <t>渡辺　暉志</t>
    <phoneticPr fontId="1"/>
  </si>
  <si>
    <t>広瀬　治男</t>
    <phoneticPr fontId="1"/>
  </si>
  <si>
    <t>佐藤　栄基</t>
    <phoneticPr fontId="1"/>
  </si>
  <si>
    <t>武道・武術</t>
    <phoneticPr fontId="1"/>
  </si>
  <si>
    <t>杉並１３団</t>
    <phoneticPr fontId="1"/>
  </si>
  <si>
    <t>杉並１１団</t>
    <phoneticPr fontId="1"/>
  </si>
  <si>
    <t>杉並１２団</t>
    <phoneticPr fontId="1"/>
  </si>
  <si>
    <t>杉並１３団</t>
    <phoneticPr fontId="1"/>
  </si>
  <si>
    <t>島田　雅彦</t>
    <phoneticPr fontId="1"/>
  </si>
  <si>
    <t>熊坂　和宏</t>
    <phoneticPr fontId="1"/>
  </si>
  <si>
    <t>大原 恭之</t>
    <phoneticPr fontId="1"/>
  </si>
  <si>
    <t>岸本　隆一</t>
    <phoneticPr fontId="1"/>
  </si>
  <si>
    <t>山本　福子</t>
    <phoneticPr fontId="1"/>
  </si>
  <si>
    <t>田中　伸幸</t>
    <phoneticPr fontId="1"/>
  </si>
  <si>
    <t>相田　祐介</t>
    <phoneticPr fontId="1"/>
  </si>
  <si>
    <t>河治　直樹</t>
    <phoneticPr fontId="1"/>
  </si>
  <si>
    <t>並木　明直</t>
    <phoneticPr fontId="1"/>
  </si>
  <si>
    <t>林　直彦</t>
    <phoneticPr fontId="1"/>
  </si>
  <si>
    <t>柳澤　綾子</t>
    <phoneticPr fontId="1"/>
  </si>
  <si>
    <t>足立　友秀</t>
    <phoneticPr fontId="1"/>
  </si>
  <si>
    <t>平野　健治</t>
    <phoneticPr fontId="1"/>
  </si>
  <si>
    <t>米田　元</t>
    <phoneticPr fontId="1"/>
  </si>
  <si>
    <t>西園　千陽</t>
    <phoneticPr fontId="1"/>
  </si>
  <si>
    <t>中原　一行</t>
    <phoneticPr fontId="1"/>
  </si>
  <si>
    <t>河井　宏彰</t>
    <phoneticPr fontId="1"/>
  </si>
  <si>
    <t>椎木　誠一</t>
    <phoneticPr fontId="1"/>
  </si>
  <si>
    <t>山田　昭彦</t>
    <phoneticPr fontId="1"/>
  </si>
  <si>
    <t>榎田　紀彦</t>
    <phoneticPr fontId="1"/>
  </si>
  <si>
    <t>野内　辰輔</t>
    <phoneticPr fontId="1"/>
  </si>
  <si>
    <t>一條　稜真</t>
    <phoneticPr fontId="1"/>
  </si>
  <si>
    <t>武藤　八朗</t>
    <phoneticPr fontId="1"/>
  </si>
  <si>
    <t>清田　義隆</t>
    <phoneticPr fontId="1"/>
  </si>
  <si>
    <t>池田　一貴</t>
    <phoneticPr fontId="1"/>
  </si>
  <si>
    <t>大高　駿</t>
    <phoneticPr fontId="1"/>
  </si>
  <si>
    <t>並木　俊久</t>
    <phoneticPr fontId="1"/>
  </si>
  <si>
    <t>並木　崇大</t>
    <phoneticPr fontId="1"/>
  </si>
  <si>
    <t>津村　道夫</t>
    <rPh sb="0" eb="2">
      <t>ツムラ</t>
    </rPh>
    <rPh sb="3" eb="5">
      <t>ミチオ</t>
    </rPh>
    <phoneticPr fontId="1"/>
  </si>
  <si>
    <t>高田　全希</t>
    <phoneticPr fontId="1"/>
  </si>
  <si>
    <t>津村スーザン</t>
    <phoneticPr fontId="1"/>
  </si>
  <si>
    <t>小松　隆</t>
    <phoneticPr fontId="1"/>
  </si>
  <si>
    <t>香川　晶</t>
    <phoneticPr fontId="1"/>
  </si>
  <si>
    <t>佐藤　倫</t>
    <phoneticPr fontId="1"/>
  </si>
  <si>
    <t>阿部　将人</t>
    <phoneticPr fontId="1"/>
  </si>
  <si>
    <t>小坂　澄絵</t>
    <phoneticPr fontId="1"/>
  </si>
  <si>
    <t>芝坂　和子</t>
    <phoneticPr fontId="1"/>
  </si>
  <si>
    <t>澤田　有美</t>
    <phoneticPr fontId="1"/>
  </si>
  <si>
    <t>斎藤　惟彬</t>
    <phoneticPr fontId="1"/>
  </si>
  <si>
    <t>佐野　徹雄</t>
    <phoneticPr fontId="1"/>
  </si>
  <si>
    <t>天野　健太</t>
    <phoneticPr fontId="1"/>
  </si>
  <si>
    <t>大角　羊子</t>
    <phoneticPr fontId="1"/>
  </si>
  <si>
    <t>渋谷　恵美子</t>
    <phoneticPr fontId="1"/>
  </si>
  <si>
    <t>香川　さち子</t>
    <phoneticPr fontId="1"/>
  </si>
  <si>
    <t>菊池　善昭</t>
    <phoneticPr fontId="1"/>
  </si>
  <si>
    <t>矢治　健太郎</t>
    <phoneticPr fontId="1"/>
  </si>
  <si>
    <t>馬越　太郎</t>
    <phoneticPr fontId="1"/>
  </si>
  <si>
    <t>須藤　泰則</t>
    <phoneticPr fontId="1"/>
  </si>
  <si>
    <t>須藤　直樹</t>
    <phoneticPr fontId="1"/>
  </si>
  <si>
    <t>浅原　房夫</t>
    <phoneticPr fontId="1"/>
  </si>
  <si>
    <t>永坂　洋</t>
    <phoneticPr fontId="1"/>
  </si>
  <si>
    <t>杉本真由美</t>
    <phoneticPr fontId="1"/>
  </si>
  <si>
    <t>野外炊事</t>
    <rPh sb="0" eb="2">
      <t>ヤガイ</t>
    </rPh>
    <rPh sb="2" eb="4">
      <t>スイジ</t>
    </rPh>
    <phoneticPr fontId="1"/>
  </si>
  <si>
    <t>環境保護</t>
    <phoneticPr fontId="1"/>
  </si>
  <si>
    <t>馬事</t>
    <phoneticPr fontId="1"/>
  </si>
  <si>
    <t>登山</t>
    <phoneticPr fontId="1"/>
  </si>
  <si>
    <t>漕艇</t>
    <phoneticPr fontId="1"/>
  </si>
  <si>
    <t>自転車</t>
    <phoneticPr fontId="1"/>
  </si>
  <si>
    <t>わら工</t>
    <phoneticPr fontId="1"/>
  </si>
  <si>
    <t>養豚</t>
    <phoneticPr fontId="1"/>
  </si>
  <si>
    <t>養鶏</t>
    <phoneticPr fontId="1"/>
  </si>
  <si>
    <t>有線通信</t>
    <phoneticPr fontId="1"/>
  </si>
  <si>
    <t>無線通信</t>
    <phoneticPr fontId="1"/>
  </si>
  <si>
    <t>簿記</t>
    <phoneticPr fontId="1"/>
  </si>
  <si>
    <t>農業経営</t>
    <phoneticPr fontId="1"/>
  </si>
  <si>
    <t>農機具</t>
    <phoneticPr fontId="1"/>
  </si>
  <si>
    <t>土壌</t>
    <phoneticPr fontId="1"/>
  </si>
  <si>
    <t>天文</t>
    <phoneticPr fontId="1"/>
  </si>
  <si>
    <t>電気</t>
    <phoneticPr fontId="1"/>
  </si>
  <si>
    <t>溺者救助</t>
    <phoneticPr fontId="1"/>
  </si>
  <si>
    <t>釣り</t>
    <phoneticPr fontId="1"/>
  </si>
  <si>
    <t>鳥類保護</t>
    <phoneticPr fontId="1"/>
  </si>
  <si>
    <t>測候</t>
    <phoneticPr fontId="1"/>
  </si>
  <si>
    <t>測量</t>
    <phoneticPr fontId="1"/>
  </si>
  <si>
    <t>洗濯</t>
    <phoneticPr fontId="1"/>
  </si>
  <si>
    <t>森林愛護</t>
    <phoneticPr fontId="1"/>
  </si>
  <si>
    <t>信号</t>
    <phoneticPr fontId="1"/>
  </si>
  <si>
    <t>消防</t>
    <phoneticPr fontId="1"/>
  </si>
  <si>
    <t>珠算</t>
    <phoneticPr fontId="1"/>
  </si>
  <si>
    <t>事務</t>
    <phoneticPr fontId="1"/>
  </si>
  <si>
    <t>自動車</t>
    <phoneticPr fontId="1"/>
  </si>
  <si>
    <t>搾乳</t>
    <phoneticPr fontId="1"/>
  </si>
  <si>
    <t>裁縫</t>
    <phoneticPr fontId="1"/>
  </si>
  <si>
    <t>環境衛生</t>
    <phoneticPr fontId="1"/>
  </si>
  <si>
    <t>家庭修理</t>
    <phoneticPr fontId="1"/>
  </si>
  <si>
    <t>沿岸視察</t>
    <phoneticPr fontId="1"/>
  </si>
  <si>
    <t>安全</t>
    <phoneticPr fontId="1"/>
  </si>
  <si>
    <t>木工</t>
    <phoneticPr fontId="1"/>
  </si>
  <si>
    <t>文化財保護</t>
    <phoneticPr fontId="1"/>
  </si>
  <si>
    <t>伝統技能</t>
    <phoneticPr fontId="1"/>
  </si>
  <si>
    <t>竹細工</t>
    <phoneticPr fontId="1"/>
  </si>
  <si>
    <t>書道</t>
    <phoneticPr fontId="1"/>
  </si>
  <si>
    <t>写真</t>
    <phoneticPr fontId="1"/>
  </si>
  <si>
    <t>茶道</t>
    <phoneticPr fontId="1"/>
  </si>
  <si>
    <t>華道</t>
    <phoneticPr fontId="1"/>
  </si>
  <si>
    <t>絵画</t>
    <phoneticPr fontId="1"/>
  </si>
  <si>
    <t>音楽</t>
    <phoneticPr fontId="1"/>
  </si>
  <si>
    <t>演劇</t>
    <phoneticPr fontId="1"/>
  </si>
  <si>
    <t>園芸</t>
    <phoneticPr fontId="1"/>
  </si>
  <si>
    <t>点字</t>
    <phoneticPr fontId="1"/>
  </si>
  <si>
    <t>通訳</t>
    <phoneticPr fontId="1"/>
  </si>
  <si>
    <t>世界友情</t>
    <phoneticPr fontId="1"/>
  </si>
  <si>
    <t>手話</t>
    <phoneticPr fontId="1"/>
  </si>
  <si>
    <t>看護</t>
    <phoneticPr fontId="1"/>
  </si>
  <si>
    <t>介護</t>
    <phoneticPr fontId="1"/>
  </si>
  <si>
    <t>案内</t>
    <phoneticPr fontId="1"/>
  </si>
  <si>
    <t>水泳</t>
    <phoneticPr fontId="1"/>
  </si>
  <si>
    <t>観察</t>
    <rPh sb="0" eb="2">
      <t>カンサツ</t>
    </rPh>
    <phoneticPr fontId="1"/>
  </si>
  <si>
    <t>計測</t>
    <rPh sb="0" eb="2">
      <t>ケイソク</t>
    </rPh>
    <phoneticPr fontId="1"/>
  </si>
  <si>
    <t>通信</t>
    <rPh sb="0" eb="2">
      <t>ツウシン</t>
    </rPh>
    <phoneticPr fontId="1"/>
  </si>
  <si>
    <t>ｽｶｳﾄｿﾝｸﾞ</t>
    <phoneticPr fontId="1"/>
  </si>
  <si>
    <t>ﾊｲｷﾝｸﾞ</t>
    <phoneticPr fontId="1"/>
  </si>
  <si>
    <t>ﾘｰﾀﾞｰｼｯﾌﾟ</t>
    <phoneticPr fontId="1"/>
  </si>
  <si>
    <t>ﾊﾟｲｵﾆｱﾘﾝｸﾞ</t>
    <phoneticPr fontId="1"/>
  </si>
  <si>
    <t>公民</t>
    <rPh sb="0" eb="2">
      <t>コウミン</t>
    </rPh>
    <phoneticPr fontId="1"/>
  </si>
  <si>
    <t>稲田　信之</t>
    <phoneticPr fontId="1"/>
  </si>
  <si>
    <t>小林　謙次</t>
    <phoneticPr fontId="1"/>
  </si>
  <si>
    <t>大浦　昌久</t>
    <phoneticPr fontId="1"/>
  </si>
  <si>
    <t>岡田　哲弥</t>
    <phoneticPr fontId="1"/>
  </si>
  <si>
    <t>千葉　陽介</t>
    <phoneticPr fontId="1"/>
  </si>
  <si>
    <t>小倉　栄一</t>
    <phoneticPr fontId="1"/>
  </si>
  <si>
    <t>齋藤　秀夫</t>
    <phoneticPr fontId="1"/>
  </si>
  <si>
    <t>土岐　泰則</t>
    <phoneticPr fontId="1"/>
  </si>
  <si>
    <t>吉田　浩</t>
    <phoneticPr fontId="1"/>
  </si>
  <si>
    <t>小倉　俊一</t>
    <phoneticPr fontId="1"/>
  </si>
  <si>
    <t>小倉　知樹</t>
    <phoneticPr fontId="1"/>
  </si>
  <si>
    <t>鈴木　孝典</t>
    <phoneticPr fontId="1"/>
  </si>
  <si>
    <t>山田　修一</t>
    <phoneticPr fontId="1"/>
  </si>
  <si>
    <t>沼上　志帆</t>
    <phoneticPr fontId="1"/>
  </si>
  <si>
    <t>南川　繁明</t>
    <phoneticPr fontId="1"/>
  </si>
  <si>
    <t>宮地　大介</t>
    <phoneticPr fontId="1"/>
  </si>
  <si>
    <t>石井　誠</t>
    <phoneticPr fontId="1"/>
  </si>
  <si>
    <t>餌取　清志郎</t>
    <phoneticPr fontId="1"/>
  </si>
  <si>
    <t>笹野 隆昭</t>
    <phoneticPr fontId="1"/>
  </si>
  <si>
    <t>朝倉　雄一郎</t>
    <phoneticPr fontId="1"/>
  </si>
  <si>
    <t>阿部　たつじ</t>
    <phoneticPr fontId="1"/>
  </si>
  <si>
    <t>植松 威博</t>
    <phoneticPr fontId="1"/>
  </si>
  <si>
    <t>本間　幹人</t>
    <phoneticPr fontId="1"/>
  </si>
  <si>
    <t>成瀬　匡子</t>
    <phoneticPr fontId="1"/>
  </si>
  <si>
    <t>並木　惟央</t>
    <phoneticPr fontId="1"/>
  </si>
  <si>
    <t>桜井　祥一</t>
    <phoneticPr fontId="1"/>
  </si>
  <si>
    <t>松井　研二</t>
    <phoneticPr fontId="1"/>
  </si>
  <si>
    <t>堀内　義隆</t>
    <phoneticPr fontId="1"/>
  </si>
  <si>
    <t>柳澤　明</t>
    <phoneticPr fontId="1"/>
  </si>
  <si>
    <t>高橋　芳和</t>
    <phoneticPr fontId="1"/>
  </si>
  <si>
    <t>佐々木　さとる</t>
    <phoneticPr fontId="1"/>
  </si>
  <si>
    <t>谷口　久美子</t>
    <phoneticPr fontId="1"/>
  </si>
  <si>
    <t>川野　直史</t>
    <phoneticPr fontId="1"/>
  </si>
  <si>
    <t>常世田　琢</t>
    <phoneticPr fontId="1"/>
  </si>
  <si>
    <t>村山　正己</t>
    <phoneticPr fontId="1"/>
  </si>
  <si>
    <t>富安　純平</t>
    <phoneticPr fontId="1"/>
  </si>
  <si>
    <t>森 宇宙</t>
    <phoneticPr fontId="1"/>
  </si>
  <si>
    <t>鈴木　知之</t>
    <phoneticPr fontId="1"/>
  </si>
  <si>
    <t>古川　久生</t>
    <phoneticPr fontId="1"/>
  </si>
  <si>
    <t>森本　和夫</t>
    <phoneticPr fontId="1"/>
  </si>
  <si>
    <t>岡村　實</t>
    <phoneticPr fontId="1"/>
  </si>
  <si>
    <t>森田　昭広</t>
    <phoneticPr fontId="1"/>
  </si>
  <si>
    <t>高橋　聡</t>
    <phoneticPr fontId="1"/>
  </si>
  <si>
    <t>望月　海</t>
    <phoneticPr fontId="1"/>
  </si>
  <si>
    <t>安藤　隆洋</t>
    <phoneticPr fontId="1"/>
  </si>
  <si>
    <t>伊藤　圭</t>
    <phoneticPr fontId="1"/>
  </si>
  <si>
    <t>菊池　宣子</t>
    <phoneticPr fontId="1"/>
  </si>
  <si>
    <t>升岡　節子</t>
    <phoneticPr fontId="1"/>
  </si>
  <si>
    <t>石阪　浩一</t>
    <phoneticPr fontId="1"/>
  </si>
  <si>
    <t>橋本　茂樹</t>
    <phoneticPr fontId="1"/>
  </si>
  <si>
    <t>佐々田　夏華</t>
    <phoneticPr fontId="1"/>
  </si>
  <si>
    <t>西　強</t>
    <phoneticPr fontId="1"/>
  </si>
  <si>
    <t>森田　宗孝</t>
    <phoneticPr fontId="1"/>
  </si>
  <si>
    <t>中井　美津子</t>
    <phoneticPr fontId="1"/>
  </si>
  <si>
    <t>下川　哲男</t>
    <phoneticPr fontId="1"/>
  </si>
  <si>
    <t>藤原　光厳</t>
    <phoneticPr fontId="1"/>
  </si>
  <si>
    <t>豊川　士朗</t>
    <phoneticPr fontId="1"/>
  </si>
  <si>
    <t>菅井　千秋</t>
    <phoneticPr fontId="1"/>
  </si>
  <si>
    <t>亀井　洋平</t>
    <phoneticPr fontId="1"/>
  </si>
  <si>
    <t>芝田　謙和</t>
    <phoneticPr fontId="1"/>
  </si>
  <si>
    <t>飯沼　利雄</t>
    <phoneticPr fontId="1"/>
  </si>
  <si>
    <t>菊地　薫</t>
    <phoneticPr fontId="1"/>
  </si>
  <si>
    <t>山田　和季</t>
    <phoneticPr fontId="1"/>
  </si>
  <si>
    <t>北口　勝也</t>
    <phoneticPr fontId="1"/>
  </si>
  <si>
    <t>二階堂　悦子</t>
    <phoneticPr fontId="1"/>
  </si>
  <si>
    <t>宇川　佳子</t>
    <phoneticPr fontId="1"/>
  </si>
  <si>
    <t>佐藤　薫</t>
    <phoneticPr fontId="1"/>
  </si>
  <si>
    <t>山本　航平</t>
    <phoneticPr fontId="1"/>
  </si>
  <si>
    <t>高木　嘉人</t>
    <phoneticPr fontId="1"/>
  </si>
  <si>
    <t>国保　厚子</t>
    <phoneticPr fontId="1"/>
  </si>
  <si>
    <t>立川　裕隆</t>
    <phoneticPr fontId="1"/>
  </si>
  <si>
    <t>小平　吉彦</t>
    <phoneticPr fontId="1"/>
  </si>
  <si>
    <t>橘田　典幸</t>
    <phoneticPr fontId="1"/>
  </si>
  <si>
    <t>根本　佳明</t>
    <phoneticPr fontId="1"/>
  </si>
  <si>
    <t>稲田　一美</t>
    <phoneticPr fontId="1"/>
  </si>
  <si>
    <t>安藤　陸</t>
    <phoneticPr fontId="1"/>
  </si>
  <si>
    <t>情報処理</t>
  </si>
  <si>
    <t>ﾈｯﾄﾕｰｻﾞｰ</t>
    <phoneticPr fontId="1"/>
  </si>
  <si>
    <t>報道</t>
    <phoneticPr fontId="1"/>
  </si>
  <si>
    <t>薬事</t>
    <phoneticPr fontId="1"/>
  </si>
  <si>
    <t>防災</t>
    <phoneticPr fontId="1"/>
  </si>
  <si>
    <t>情報通信</t>
    <phoneticPr fontId="1"/>
  </si>
  <si>
    <t>原澤　秀樹</t>
    <phoneticPr fontId="1"/>
  </si>
  <si>
    <t>中山　時大</t>
    <phoneticPr fontId="1"/>
  </si>
  <si>
    <t>田中　卓</t>
    <phoneticPr fontId="1"/>
  </si>
  <si>
    <t>石井　章</t>
    <phoneticPr fontId="1"/>
  </si>
  <si>
    <t>山本　利華</t>
    <phoneticPr fontId="1"/>
  </si>
  <si>
    <t>松尾　真樹</t>
    <rPh sb="0" eb="2">
      <t>マツオ</t>
    </rPh>
    <rPh sb="3" eb="5">
      <t>マキ</t>
    </rPh>
    <phoneticPr fontId="1"/>
  </si>
  <si>
    <t>左奈田 将実</t>
    <phoneticPr fontId="1"/>
  </si>
  <si>
    <t>内田　朋子</t>
    <phoneticPr fontId="1"/>
  </si>
  <si>
    <t>松尾　真樹</t>
    <phoneticPr fontId="1"/>
  </si>
  <si>
    <t>山本 健太郎</t>
    <phoneticPr fontId="1"/>
  </si>
  <si>
    <t>嶋﨑　正男</t>
    <phoneticPr fontId="1"/>
  </si>
  <si>
    <t>手島　敦</t>
    <rPh sb="0" eb="2">
      <t>テシマ</t>
    </rPh>
    <rPh sb="3" eb="4">
      <t>アツシ</t>
    </rPh>
    <phoneticPr fontId="1"/>
  </si>
  <si>
    <t>山中　喜美子</t>
    <phoneticPr fontId="1"/>
  </si>
  <si>
    <t>橋場　あゆみ</t>
    <phoneticPr fontId="1"/>
  </si>
  <si>
    <t>鈴木　大樹</t>
    <phoneticPr fontId="1"/>
  </si>
  <si>
    <t>令和元年度（２０１９年度）用　あすなろ地区　技能章考査員名簿</t>
    <rPh sb="0" eb="2">
      <t>レイワ</t>
    </rPh>
    <rPh sb="2" eb="4">
      <t>ガンネン</t>
    </rPh>
    <rPh sb="4" eb="5">
      <t>ド</t>
    </rPh>
    <rPh sb="10" eb="12">
      <t>ネンド</t>
    </rPh>
    <rPh sb="13" eb="14">
      <t>ヨウ</t>
    </rPh>
    <rPh sb="19" eb="21">
      <t>チク</t>
    </rPh>
    <rPh sb="22" eb="24">
      <t>ギノウ</t>
    </rPh>
    <rPh sb="24" eb="25">
      <t>ショウ</t>
    </rPh>
    <rPh sb="25" eb="27">
      <t>コウサ</t>
    </rPh>
    <rPh sb="27" eb="28">
      <t>イン</t>
    </rPh>
    <rPh sb="28" eb="3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</si>
</sst>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76" fontId="0" fillId="0" borderId="0" xfId="0" applyNumberFormat="1"/>
    <xf numFmtId="176" fontId="0" fillId="0" borderId="0" xfId="0" applyNumberFormat="1" applyAlignment="1">
      <alignment horizontal="right"/>
    </xf>
    <xf numFmtId="0" fontId="0" fillId="0" borderId="11" xfId="0" applyBorder="1"/>
    <xf numFmtId="0" fontId="0" fillId="2" borderId="11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2" xfId="0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7"/>
  <sheetViews>
    <sheetView tabSelected="1" view="pageBreakPreview" zoomScaleNormal="100" zoomScaleSheetLayoutView="100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R17" sqref="R17"/>
    </sheetView>
  </sheetViews>
  <sheetFormatPr defaultRowHeight="13.2" x14ac:dyDescent="0.2"/>
  <cols>
    <col min="1" max="1" width="4.109375" customWidth="1"/>
    <col min="2" max="2" width="11.109375" customWidth="1"/>
    <col min="3" max="15" width="12.33203125" customWidth="1"/>
    <col min="16" max="16" width="6.6640625" customWidth="1"/>
  </cols>
  <sheetData>
    <row r="1" spans="1:17" x14ac:dyDescent="0.2">
      <c r="B1" s="1" t="s">
        <v>297</v>
      </c>
      <c r="C1" s="1"/>
    </row>
    <row r="2" spans="1:17" ht="13.8" thickBot="1" x14ac:dyDescent="0.25">
      <c r="A2" s="8"/>
      <c r="B2" s="7" t="s">
        <v>0</v>
      </c>
      <c r="C2" s="10" t="s">
        <v>25</v>
      </c>
      <c r="D2" s="10" t="s">
        <v>26</v>
      </c>
      <c r="E2" s="10" t="s">
        <v>27</v>
      </c>
      <c r="F2" s="10" t="s">
        <v>32</v>
      </c>
      <c r="G2" s="10" t="s">
        <v>42</v>
      </c>
      <c r="H2" s="10" t="s">
        <v>47</v>
      </c>
      <c r="I2" s="10" t="s">
        <v>48</v>
      </c>
      <c r="J2" s="10" t="s">
        <v>51</v>
      </c>
      <c r="K2" s="10" t="s">
        <v>52</v>
      </c>
      <c r="L2" s="10" t="s">
        <v>54</v>
      </c>
      <c r="M2" s="10" t="s">
        <v>64</v>
      </c>
      <c r="N2" s="10" t="s">
        <v>71</v>
      </c>
      <c r="O2" s="10" t="s">
        <v>81</v>
      </c>
      <c r="P2" t="s">
        <v>16</v>
      </c>
    </row>
    <row r="3" spans="1:17" ht="13.8" thickTop="1" x14ac:dyDescent="0.2">
      <c r="A3" s="4">
        <v>1</v>
      </c>
      <c r="B3" s="17" t="s">
        <v>1</v>
      </c>
      <c r="C3" s="15" t="s">
        <v>20</v>
      </c>
      <c r="D3" s="15"/>
      <c r="E3" s="15"/>
      <c r="F3" s="15"/>
      <c r="G3" s="15"/>
      <c r="H3" s="15"/>
      <c r="I3" s="15" t="s">
        <v>234</v>
      </c>
      <c r="J3" s="15"/>
      <c r="K3" s="15"/>
      <c r="L3" s="15"/>
      <c r="M3" s="15"/>
      <c r="N3" s="15"/>
      <c r="O3" s="15" t="s">
        <v>104</v>
      </c>
      <c r="P3" s="12">
        <f>COUNTA(C3:O3)</f>
        <v>3</v>
      </c>
      <c r="Q3" s="12"/>
    </row>
    <row r="4" spans="1:17" x14ac:dyDescent="0.2">
      <c r="A4" s="5">
        <v>2</v>
      </c>
      <c r="B4" s="3" t="s">
        <v>2</v>
      </c>
      <c r="C4" s="11" t="s">
        <v>20</v>
      </c>
      <c r="D4" s="11" t="s">
        <v>15</v>
      </c>
      <c r="E4" s="11" t="s">
        <v>209</v>
      </c>
      <c r="F4" s="11" t="s">
        <v>33</v>
      </c>
      <c r="G4" s="11" t="s">
        <v>43</v>
      </c>
      <c r="H4" s="11" t="s">
        <v>93</v>
      </c>
      <c r="I4" s="11" t="s">
        <v>49</v>
      </c>
      <c r="J4" s="11" t="s">
        <v>236</v>
      </c>
      <c r="K4" s="11" t="s">
        <v>293</v>
      </c>
      <c r="L4" s="11" t="s">
        <v>113</v>
      </c>
      <c r="M4" s="11" t="s">
        <v>66</v>
      </c>
      <c r="N4" s="11" t="s">
        <v>72</v>
      </c>
      <c r="O4" s="11" t="s">
        <v>102</v>
      </c>
      <c r="P4" s="12">
        <f>COUNTA(C4:O4)</f>
        <v>13</v>
      </c>
      <c r="Q4" s="12"/>
    </row>
    <row r="5" spans="1:17" x14ac:dyDescent="0.2">
      <c r="A5" s="5">
        <v>3</v>
      </c>
      <c r="B5" s="3" t="s">
        <v>3</v>
      </c>
      <c r="C5" s="11" t="s">
        <v>107</v>
      </c>
      <c r="D5" s="11"/>
      <c r="E5" s="11" t="s">
        <v>108</v>
      </c>
      <c r="F5" s="11" t="s">
        <v>34</v>
      </c>
      <c r="G5" s="11" t="s">
        <v>45</v>
      </c>
      <c r="H5" s="11" t="s">
        <v>287</v>
      </c>
      <c r="I5" s="11" t="s">
        <v>50</v>
      </c>
      <c r="J5" s="11"/>
      <c r="K5" s="11" t="s">
        <v>53</v>
      </c>
      <c r="L5" s="11" t="s">
        <v>114</v>
      </c>
      <c r="M5" s="11" t="s">
        <v>98</v>
      </c>
      <c r="N5" s="11" t="s">
        <v>73</v>
      </c>
      <c r="O5" s="11" t="s">
        <v>103</v>
      </c>
      <c r="P5" s="12">
        <f>COUNTA(C5:O5)+COUNTA(C6:O6)</f>
        <v>12</v>
      </c>
      <c r="Q5" s="12"/>
    </row>
    <row r="6" spans="1:17" x14ac:dyDescent="0.2">
      <c r="A6" s="5"/>
      <c r="B6" s="3"/>
      <c r="C6" s="11"/>
      <c r="D6" s="11"/>
      <c r="E6" s="11"/>
      <c r="F6" s="11"/>
      <c r="G6" s="11"/>
      <c r="H6" s="11"/>
      <c r="I6" s="11"/>
      <c r="J6" s="11"/>
      <c r="K6" s="11"/>
      <c r="L6" s="11"/>
      <c r="M6" s="11" t="s">
        <v>253</v>
      </c>
      <c r="N6" s="11"/>
      <c r="O6" s="11"/>
      <c r="P6" s="12"/>
      <c r="Q6" s="12"/>
    </row>
    <row r="7" spans="1:17" x14ac:dyDescent="0.2">
      <c r="A7" s="5">
        <v>4</v>
      </c>
      <c r="B7" s="18" t="s">
        <v>137</v>
      </c>
      <c r="C7" s="16" t="s">
        <v>28</v>
      </c>
      <c r="D7" s="16"/>
      <c r="E7" s="16"/>
      <c r="F7" s="16"/>
      <c r="G7" s="16"/>
      <c r="H7" s="16"/>
      <c r="I7" s="16" t="s">
        <v>233</v>
      </c>
      <c r="J7" s="16"/>
      <c r="K7" s="16"/>
      <c r="L7" s="16"/>
      <c r="M7" s="16"/>
      <c r="N7" s="16"/>
      <c r="O7" s="16" t="s">
        <v>105</v>
      </c>
      <c r="P7" s="12">
        <f t="shared" ref="P7:P24" si="0">COUNTA(C7:O7)</f>
        <v>3</v>
      </c>
      <c r="Q7" s="12"/>
    </row>
    <row r="8" spans="1:17" x14ac:dyDescent="0.2">
      <c r="A8" s="5">
        <v>5</v>
      </c>
      <c r="B8" s="18" t="s">
        <v>199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2">
        <f t="shared" si="0"/>
        <v>0</v>
      </c>
      <c r="Q8" s="12"/>
    </row>
    <row r="9" spans="1:17" x14ac:dyDescent="0.2">
      <c r="A9" s="5">
        <v>6</v>
      </c>
      <c r="B9" s="3" t="s">
        <v>198</v>
      </c>
      <c r="C9" s="11"/>
      <c r="D9" s="11"/>
      <c r="E9" s="11" t="s">
        <v>22</v>
      </c>
      <c r="F9" s="11" t="s">
        <v>109</v>
      </c>
      <c r="G9" s="11"/>
      <c r="H9" s="11" t="s">
        <v>288</v>
      </c>
      <c r="I9" s="11"/>
      <c r="J9" s="11" t="s">
        <v>236</v>
      </c>
      <c r="K9" s="11" t="s">
        <v>239</v>
      </c>
      <c r="L9" s="11" t="s">
        <v>243</v>
      </c>
      <c r="M9" s="11"/>
      <c r="N9" s="11" t="s">
        <v>271</v>
      </c>
      <c r="O9" s="11"/>
      <c r="P9" s="12">
        <f t="shared" si="0"/>
        <v>7</v>
      </c>
      <c r="Q9" s="12"/>
    </row>
    <row r="10" spans="1:17" x14ac:dyDescent="0.2">
      <c r="A10" s="5">
        <v>7</v>
      </c>
      <c r="B10" s="18" t="s">
        <v>197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2">
        <f t="shared" si="0"/>
        <v>0</v>
      </c>
      <c r="Q10" s="12"/>
    </row>
    <row r="11" spans="1:17" x14ac:dyDescent="0.2">
      <c r="A11" s="5">
        <v>8</v>
      </c>
      <c r="B11" s="18" t="s">
        <v>196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2">
        <f t="shared" si="0"/>
        <v>0</v>
      </c>
      <c r="Q11" s="12"/>
    </row>
    <row r="12" spans="1:17" x14ac:dyDescent="0.2">
      <c r="A12" s="5">
        <v>9</v>
      </c>
      <c r="B12" s="18" t="s">
        <v>195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 t="s">
        <v>102</v>
      </c>
      <c r="P12" s="12">
        <f t="shared" si="0"/>
        <v>1</v>
      </c>
      <c r="Q12" s="12"/>
    </row>
    <row r="13" spans="1:17" x14ac:dyDescent="0.2">
      <c r="A13" s="5">
        <v>10</v>
      </c>
      <c r="B13" s="18" t="s">
        <v>194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">
        <f t="shared" si="0"/>
        <v>0</v>
      </c>
      <c r="Q13" s="12"/>
    </row>
    <row r="14" spans="1:17" x14ac:dyDescent="0.2">
      <c r="A14" s="5">
        <v>11</v>
      </c>
      <c r="B14" s="18" t="s">
        <v>193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2">
        <f t="shared" si="0"/>
        <v>0</v>
      </c>
      <c r="Q14" s="12"/>
    </row>
    <row r="15" spans="1:17" x14ac:dyDescent="0.2">
      <c r="A15" s="5">
        <v>12</v>
      </c>
      <c r="B15" s="18" t="s">
        <v>192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2">
        <f t="shared" si="0"/>
        <v>0</v>
      </c>
      <c r="Q15" s="12"/>
    </row>
    <row r="16" spans="1:17" x14ac:dyDescent="0.2">
      <c r="A16" s="5">
        <v>13</v>
      </c>
      <c r="B16" s="3" t="s">
        <v>191</v>
      </c>
      <c r="C16" s="11" t="s">
        <v>19</v>
      </c>
      <c r="D16" s="11"/>
      <c r="E16" s="11" t="s">
        <v>210</v>
      </c>
      <c r="F16" s="11"/>
      <c r="G16" s="11"/>
      <c r="H16" s="11"/>
      <c r="I16" s="11"/>
      <c r="J16" s="11" t="s">
        <v>236</v>
      </c>
      <c r="K16" s="11"/>
      <c r="L16" s="11" t="s">
        <v>243</v>
      </c>
      <c r="M16" s="11" t="s">
        <v>98</v>
      </c>
      <c r="N16" s="11" t="s">
        <v>260</v>
      </c>
      <c r="O16" s="11"/>
      <c r="P16" s="12">
        <f t="shared" si="0"/>
        <v>6</v>
      </c>
      <c r="Q16" s="12"/>
    </row>
    <row r="17" spans="1:17" x14ac:dyDescent="0.2">
      <c r="A17" s="5">
        <v>14</v>
      </c>
      <c r="B17" s="3" t="s">
        <v>190</v>
      </c>
      <c r="C17" s="11" t="s">
        <v>28</v>
      </c>
      <c r="D17" s="11"/>
      <c r="E17" s="11" t="s">
        <v>21</v>
      </c>
      <c r="F17" s="11"/>
      <c r="G17" s="11"/>
      <c r="H17" s="11" t="s">
        <v>289</v>
      </c>
      <c r="I17" s="11"/>
      <c r="J17" s="11" t="s">
        <v>235</v>
      </c>
      <c r="K17" s="11"/>
      <c r="L17" s="11" t="s">
        <v>115</v>
      </c>
      <c r="M17" s="11"/>
      <c r="N17" s="11" t="s">
        <v>274</v>
      </c>
      <c r="O17" s="11"/>
      <c r="P17" s="12">
        <f t="shared" si="0"/>
        <v>6</v>
      </c>
      <c r="Q17" s="12"/>
    </row>
    <row r="18" spans="1:17" x14ac:dyDescent="0.2">
      <c r="A18" s="5">
        <v>15</v>
      </c>
      <c r="B18" s="3" t="s">
        <v>5</v>
      </c>
      <c r="C18" s="11"/>
      <c r="D18" s="11"/>
      <c r="E18" s="11"/>
      <c r="F18" s="11"/>
      <c r="G18" s="11"/>
      <c r="H18" s="11"/>
      <c r="I18" s="11"/>
      <c r="J18" s="11"/>
      <c r="K18" s="11"/>
      <c r="L18" s="11" t="s">
        <v>116</v>
      </c>
      <c r="M18" s="11"/>
      <c r="N18" s="11" t="s">
        <v>273</v>
      </c>
      <c r="O18" s="11"/>
      <c r="P18" s="12">
        <f t="shared" si="0"/>
        <v>2</v>
      </c>
      <c r="Q18" s="12"/>
    </row>
    <row r="19" spans="1:17" x14ac:dyDescent="0.2">
      <c r="A19" s="5">
        <v>16</v>
      </c>
      <c r="B19" s="3" t="s">
        <v>189</v>
      </c>
      <c r="C19" s="11"/>
      <c r="D19" s="11" t="s">
        <v>204</v>
      </c>
      <c r="E19" s="11" t="s">
        <v>21</v>
      </c>
      <c r="F19" s="11"/>
      <c r="G19" s="11"/>
      <c r="H19" s="11" t="s">
        <v>290</v>
      </c>
      <c r="I19" s="11"/>
      <c r="J19" s="11"/>
      <c r="K19" s="11"/>
      <c r="L19" s="11" t="s">
        <v>136</v>
      </c>
      <c r="M19" s="11" t="s">
        <v>253</v>
      </c>
      <c r="N19" s="11" t="s">
        <v>74</v>
      </c>
      <c r="O19" s="11"/>
      <c r="P19" s="12">
        <f t="shared" si="0"/>
        <v>6</v>
      </c>
      <c r="Q19" s="12"/>
    </row>
    <row r="20" spans="1:17" x14ac:dyDescent="0.2">
      <c r="A20" s="5">
        <v>17</v>
      </c>
      <c r="B20" s="3" t="s">
        <v>188</v>
      </c>
      <c r="C20" s="11"/>
      <c r="D20" s="11"/>
      <c r="E20" s="11"/>
      <c r="F20" s="11" t="s">
        <v>35</v>
      </c>
      <c r="G20" s="11" t="s">
        <v>44</v>
      </c>
      <c r="H20" s="11" t="s">
        <v>290</v>
      </c>
      <c r="I20" s="11"/>
      <c r="J20" s="11"/>
      <c r="K20" s="11"/>
      <c r="L20" s="11" t="s">
        <v>246</v>
      </c>
      <c r="M20" s="11" t="s">
        <v>253</v>
      </c>
      <c r="N20" s="11" t="s">
        <v>74</v>
      </c>
      <c r="O20" s="11"/>
      <c r="P20" s="12">
        <f t="shared" si="0"/>
        <v>6</v>
      </c>
      <c r="Q20" s="12"/>
    </row>
    <row r="21" spans="1:17" x14ac:dyDescent="0.2">
      <c r="A21" s="5">
        <v>18</v>
      </c>
      <c r="B21" s="3" t="s">
        <v>187</v>
      </c>
      <c r="C21" s="11"/>
      <c r="D21" s="11"/>
      <c r="E21" s="11"/>
      <c r="F21" s="11"/>
      <c r="G21" s="11"/>
      <c r="H21" s="11" t="s">
        <v>223</v>
      </c>
      <c r="I21" s="11" t="s">
        <v>95</v>
      </c>
      <c r="J21" s="11"/>
      <c r="K21" s="11"/>
      <c r="L21" s="11"/>
      <c r="M21" s="11"/>
      <c r="N21" s="11" t="s">
        <v>75</v>
      </c>
      <c r="O21" s="11"/>
      <c r="P21" s="12">
        <f t="shared" si="0"/>
        <v>3</v>
      </c>
      <c r="Q21" s="12"/>
    </row>
    <row r="22" spans="1:17" x14ac:dyDescent="0.2">
      <c r="A22" s="5">
        <v>19</v>
      </c>
      <c r="B22" s="3" t="s">
        <v>186</v>
      </c>
      <c r="C22" s="11"/>
      <c r="D22" s="11"/>
      <c r="E22" s="11" t="s">
        <v>213</v>
      </c>
      <c r="F22" s="11"/>
      <c r="G22" s="11"/>
      <c r="H22" s="11" t="s">
        <v>222</v>
      </c>
      <c r="I22" s="11"/>
      <c r="J22" s="11"/>
      <c r="K22" s="11" t="s">
        <v>88</v>
      </c>
      <c r="L22" s="11" t="s">
        <v>117</v>
      </c>
      <c r="M22" s="11" t="s">
        <v>98</v>
      </c>
      <c r="N22" s="11" t="s">
        <v>99</v>
      </c>
      <c r="O22" s="11"/>
      <c r="P22" s="12">
        <f t="shared" si="0"/>
        <v>6</v>
      </c>
      <c r="Q22" s="12"/>
    </row>
    <row r="23" spans="1:17" x14ac:dyDescent="0.2">
      <c r="A23" s="5">
        <v>20</v>
      </c>
      <c r="B23" s="3" t="s">
        <v>185</v>
      </c>
      <c r="C23" s="11"/>
      <c r="D23" s="11"/>
      <c r="E23" s="11" t="s">
        <v>31</v>
      </c>
      <c r="F23" s="11" t="s">
        <v>36</v>
      </c>
      <c r="G23" s="11"/>
      <c r="H23" s="11" t="s">
        <v>222</v>
      </c>
      <c r="I23" s="11" t="s">
        <v>110</v>
      </c>
      <c r="J23" s="11"/>
      <c r="K23" s="11"/>
      <c r="L23" s="11" t="s">
        <v>117</v>
      </c>
      <c r="M23" s="11" t="s">
        <v>67</v>
      </c>
      <c r="N23" s="11" t="s">
        <v>100</v>
      </c>
      <c r="O23" s="11"/>
      <c r="P23" s="12">
        <f t="shared" si="0"/>
        <v>7</v>
      </c>
      <c r="Q23" s="12"/>
    </row>
    <row r="24" spans="1:17" x14ac:dyDescent="0.2">
      <c r="A24" s="5">
        <v>21</v>
      </c>
      <c r="B24" s="3" t="s">
        <v>184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2"/>
    </row>
    <row r="25" spans="1:17" x14ac:dyDescent="0.2">
      <c r="A25" s="5">
        <v>22</v>
      </c>
      <c r="B25" s="3" t="s">
        <v>183</v>
      </c>
      <c r="C25" s="11"/>
      <c r="D25" s="11"/>
      <c r="E25" s="11" t="s">
        <v>209</v>
      </c>
      <c r="F25" s="11"/>
      <c r="G25" s="11"/>
      <c r="H25" s="11"/>
      <c r="I25" s="11"/>
      <c r="J25" s="11"/>
      <c r="K25" s="11"/>
      <c r="L25" s="11"/>
      <c r="M25" s="11" t="s">
        <v>252</v>
      </c>
      <c r="N25" s="11" t="s">
        <v>274</v>
      </c>
      <c r="O25" s="11"/>
      <c r="P25" s="12">
        <f>COUNTA(C25:O25)+COUNTA(C26:O26)</f>
        <v>4</v>
      </c>
      <c r="Q25" s="12"/>
    </row>
    <row r="26" spans="1:17" x14ac:dyDescent="0.2">
      <c r="A26" s="5"/>
      <c r="B26" s="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 t="s">
        <v>248</v>
      </c>
      <c r="N26" s="11"/>
      <c r="O26" s="11"/>
      <c r="P26" s="12"/>
      <c r="Q26" s="12"/>
    </row>
    <row r="27" spans="1:17" x14ac:dyDescent="0.2">
      <c r="A27" s="5">
        <v>23</v>
      </c>
      <c r="B27" s="3" t="s">
        <v>182</v>
      </c>
      <c r="C27" s="11"/>
      <c r="D27" s="11"/>
      <c r="E27" s="11" t="s">
        <v>214</v>
      </c>
      <c r="F27" s="11"/>
      <c r="G27" s="11"/>
      <c r="H27" s="11"/>
      <c r="I27" s="11"/>
      <c r="J27" s="11"/>
      <c r="K27" s="11"/>
      <c r="L27" s="11"/>
      <c r="M27" s="11"/>
      <c r="N27" s="11" t="s">
        <v>272</v>
      </c>
      <c r="O27" s="11"/>
      <c r="P27" s="12">
        <f>COUNTA(C27:O27)</f>
        <v>2</v>
      </c>
      <c r="Q27" s="12"/>
    </row>
    <row r="28" spans="1:17" x14ac:dyDescent="0.2">
      <c r="A28" s="5">
        <v>24</v>
      </c>
      <c r="B28" s="3" t="s">
        <v>181</v>
      </c>
      <c r="C28" s="11" t="s">
        <v>30</v>
      </c>
      <c r="D28" s="11"/>
      <c r="E28" s="11"/>
      <c r="F28" s="11" t="s">
        <v>37</v>
      </c>
      <c r="G28" s="11"/>
      <c r="H28" s="11" t="s">
        <v>221</v>
      </c>
      <c r="I28" s="11" t="s">
        <v>232</v>
      </c>
      <c r="J28" s="11"/>
      <c r="K28" s="11"/>
      <c r="L28" s="11" t="s">
        <v>118</v>
      </c>
      <c r="M28" s="11" t="s">
        <v>68</v>
      </c>
      <c r="N28" s="11" t="s">
        <v>272</v>
      </c>
      <c r="O28" s="11"/>
      <c r="P28" s="12">
        <f>COUNTA(C28:O28)</f>
        <v>7</v>
      </c>
      <c r="Q28" s="12"/>
    </row>
    <row r="29" spans="1:17" x14ac:dyDescent="0.2">
      <c r="A29" s="5">
        <v>25</v>
      </c>
      <c r="B29" s="3" t="s">
        <v>180</v>
      </c>
      <c r="C29" s="11"/>
      <c r="D29" s="11"/>
      <c r="E29" s="11"/>
      <c r="F29" s="11"/>
      <c r="G29" s="11"/>
      <c r="H29" s="11"/>
      <c r="I29" s="11" t="s">
        <v>231</v>
      </c>
      <c r="J29" s="11"/>
      <c r="K29" s="11"/>
      <c r="L29" s="11" t="s">
        <v>119</v>
      </c>
      <c r="M29" s="11" t="s">
        <v>250</v>
      </c>
      <c r="N29" s="11" t="s">
        <v>99</v>
      </c>
      <c r="O29" s="11"/>
      <c r="P29" s="12">
        <f>COUNTA(C29:O29)</f>
        <v>4</v>
      </c>
      <c r="Q29" s="12"/>
    </row>
    <row r="30" spans="1:17" x14ac:dyDescent="0.2">
      <c r="A30" s="5">
        <v>26</v>
      </c>
      <c r="B30" s="3" t="s">
        <v>179</v>
      </c>
      <c r="C30" s="11"/>
      <c r="D30" s="11"/>
      <c r="E30" s="11"/>
      <c r="F30" s="11"/>
      <c r="G30" s="11"/>
      <c r="H30" s="11"/>
      <c r="I30" s="11"/>
      <c r="J30" s="11"/>
      <c r="K30" s="11"/>
      <c r="L30" s="11" t="s">
        <v>120</v>
      </c>
      <c r="M30" s="11"/>
      <c r="N30" s="11" t="s">
        <v>269</v>
      </c>
      <c r="O30" s="11"/>
      <c r="P30" s="12">
        <f>COUNTA(C30:O30)</f>
        <v>2</v>
      </c>
      <c r="Q30" s="12"/>
    </row>
    <row r="31" spans="1:17" x14ac:dyDescent="0.2">
      <c r="A31" s="5">
        <v>27</v>
      </c>
      <c r="B31" s="3" t="s">
        <v>178</v>
      </c>
      <c r="C31" s="11"/>
      <c r="D31" s="11"/>
      <c r="E31" s="11"/>
      <c r="F31" s="11"/>
      <c r="G31" s="11" t="s">
        <v>283</v>
      </c>
      <c r="H31" s="11"/>
      <c r="I31" s="11"/>
      <c r="J31" s="11"/>
      <c r="K31" s="11" t="s">
        <v>294</v>
      </c>
      <c r="L31" s="11" t="s">
        <v>115</v>
      </c>
      <c r="M31" s="11" t="s">
        <v>68</v>
      </c>
      <c r="N31" s="11" t="s">
        <v>76</v>
      </c>
      <c r="O31" s="11"/>
      <c r="P31" s="12">
        <f>COUNTA(C31:O31)+COUNTA(C32:O32)+COUNTA(C33:O33)</f>
        <v>7</v>
      </c>
      <c r="Q31" s="12"/>
    </row>
    <row r="32" spans="1:17" x14ac:dyDescent="0.2">
      <c r="A32" s="5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 t="s">
        <v>247</v>
      </c>
      <c r="N32" s="11"/>
      <c r="O32" s="11"/>
      <c r="P32" s="12"/>
      <c r="Q32" s="12"/>
    </row>
    <row r="33" spans="1:17" x14ac:dyDescent="0.2">
      <c r="A33" s="5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 t="s">
        <v>250</v>
      </c>
      <c r="N33" s="11"/>
      <c r="O33" s="11"/>
      <c r="P33" s="12"/>
      <c r="Q33" s="12"/>
    </row>
    <row r="34" spans="1:17" x14ac:dyDescent="0.2">
      <c r="A34" s="5">
        <v>28</v>
      </c>
      <c r="B34" s="3" t="s">
        <v>177</v>
      </c>
      <c r="C34" s="11"/>
      <c r="D34" s="11"/>
      <c r="E34" s="11" t="s">
        <v>212</v>
      </c>
      <c r="F34" s="11"/>
      <c r="G34" s="11"/>
      <c r="H34" s="11"/>
      <c r="I34" s="11"/>
      <c r="J34" s="11"/>
      <c r="K34" s="11" t="s">
        <v>242</v>
      </c>
      <c r="L34" s="11" t="s">
        <v>245</v>
      </c>
      <c r="M34" s="11"/>
      <c r="N34" s="11" t="s">
        <v>271</v>
      </c>
      <c r="O34" s="11" t="s">
        <v>106</v>
      </c>
      <c r="P34" s="12">
        <f t="shared" ref="P34:P40" si="1">COUNTA(C34:O34)</f>
        <v>5</v>
      </c>
      <c r="Q34" s="12"/>
    </row>
    <row r="35" spans="1:17" x14ac:dyDescent="0.2">
      <c r="A35" s="5">
        <v>29</v>
      </c>
      <c r="B35" s="3" t="s">
        <v>176</v>
      </c>
      <c r="C35" s="11"/>
      <c r="D35" s="11"/>
      <c r="E35" s="11" t="s">
        <v>207</v>
      </c>
      <c r="F35" s="11"/>
      <c r="G35" s="11" t="s">
        <v>216</v>
      </c>
      <c r="H35" s="11"/>
      <c r="I35" s="11"/>
      <c r="J35" s="11"/>
      <c r="K35" s="11"/>
      <c r="L35" s="11" t="s">
        <v>121</v>
      </c>
      <c r="M35" s="11" t="s">
        <v>250</v>
      </c>
      <c r="N35" s="11" t="s">
        <v>270</v>
      </c>
      <c r="O35" s="11"/>
      <c r="P35" s="12">
        <f t="shared" si="1"/>
        <v>5</v>
      </c>
      <c r="Q35" s="12"/>
    </row>
    <row r="36" spans="1:17" x14ac:dyDescent="0.2">
      <c r="A36" s="5">
        <v>30</v>
      </c>
      <c r="B36" s="3" t="s">
        <v>175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1"/>
        <v>0</v>
      </c>
      <c r="Q36" s="12"/>
    </row>
    <row r="37" spans="1:17" x14ac:dyDescent="0.2">
      <c r="A37" s="5">
        <v>31</v>
      </c>
      <c r="B37" s="3" t="s">
        <v>174</v>
      </c>
      <c r="C37" s="11"/>
      <c r="D37" s="11"/>
      <c r="E37" s="11"/>
      <c r="F37" s="11"/>
      <c r="G37" s="11"/>
      <c r="H37" s="11"/>
      <c r="I37" s="11"/>
      <c r="J37" s="11"/>
      <c r="K37" s="11"/>
      <c r="L37" s="11" t="s">
        <v>122</v>
      </c>
      <c r="M37" s="11"/>
      <c r="N37" s="11" t="s">
        <v>269</v>
      </c>
      <c r="O37" s="11"/>
      <c r="P37" s="12">
        <f t="shared" si="1"/>
        <v>2</v>
      </c>
      <c r="Q37" s="12"/>
    </row>
    <row r="38" spans="1:17" x14ac:dyDescent="0.2">
      <c r="A38" s="5">
        <v>32</v>
      </c>
      <c r="B38" s="3" t="s">
        <v>173</v>
      </c>
      <c r="C38" s="11"/>
      <c r="D38" s="11"/>
      <c r="E38" s="11" t="s">
        <v>205</v>
      </c>
      <c r="F38" s="11"/>
      <c r="G38" s="11"/>
      <c r="H38" s="11"/>
      <c r="I38" s="11"/>
      <c r="J38" s="11" t="s">
        <v>87</v>
      </c>
      <c r="K38" s="11"/>
      <c r="L38" s="11"/>
      <c r="M38" s="11" t="s">
        <v>295</v>
      </c>
      <c r="N38" s="11" t="s">
        <v>269</v>
      </c>
      <c r="O38" s="11"/>
      <c r="P38" s="12">
        <f t="shared" si="1"/>
        <v>4</v>
      </c>
      <c r="Q38" s="12"/>
    </row>
    <row r="39" spans="1:17" x14ac:dyDescent="0.2">
      <c r="A39" s="5">
        <v>33</v>
      </c>
      <c r="B39" s="3" t="s">
        <v>172</v>
      </c>
      <c r="C39" s="11"/>
      <c r="D39" s="11"/>
      <c r="E39" s="11" t="s">
        <v>22</v>
      </c>
      <c r="F39" s="11" t="s">
        <v>38</v>
      </c>
      <c r="G39" s="11"/>
      <c r="H39" s="11"/>
      <c r="I39" s="11"/>
      <c r="J39" s="11"/>
      <c r="K39" s="11"/>
      <c r="L39" s="11"/>
      <c r="M39" s="11" t="s">
        <v>90</v>
      </c>
      <c r="N39" s="11" t="s">
        <v>261</v>
      </c>
      <c r="O39" s="11"/>
      <c r="P39" s="12">
        <f t="shared" si="1"/>
        <v>4</v>
      </c>
      <c r="Q39" s="12"/>
    </row>
    <row r="40" spans="1:17" x14ac:dyDescent="0.2">
      <c r="A40" s="5">
        <v>34</v>
      </c>
      <c r="B40" s="3" t="s">
        <v>171</v>
      </c>
      <c r="C40" s="11" t="s">
        <v>29</v>
      </c>
      <c r="D40" s="11"/>
      <c r="E40" s="11" t="s">
        <v>24</v>
      </c>
      <c r="F40" s="11"/>
      <c r="G40" s="11" t="s">
        <v>217</v>
      </c>
      <c r="H40" s="11" t="s">
        <v>288</v>
      </c>
      <c r="I40" s="11"/>
      <c r="J40" s="11"/>
      <c r="K40" s="11" t="s">
        <v>241</v>
      </c>
      <c r="L40" s="11" t="s">
        <v>123</v>
      </c>
      <c r="M40" s="11"/>
      <c r="N40" s="11" t="s">
        <v>267</v>
      </c>
      <c r="O40" s="11"/>
      <c r="P40" s="12">
        <f t="shared" si="1"/>
        <v>7</v>
      </c>
      <c r="Q40" s="12"/>
    </row>
    <row r="41" spans="1:17" ht="13.8" thickBot="1" x14ac:dyDescent="0.25">
      <c r="A41" s="8"/>
      <c r="B41" s="7" t="s">
        <v>0</v>
      </c>
      <c r="C41" s="10" t="s">
        <v>55</v>
      </c>
      <c r="D41" s="10" t="s">
        <v>56</v>
      </c>
      <c r="E41" s="10" t="s">
        <v>57</v>
      </c>
      <c r="F41" s="10" t="s">
        <v>58</v>
      </c>
      <c r="G41" s="10" t="s">
        <v>59</v>
      </c>
      <c r="H41" s="10" t="s">
        <v>60</v>
      </c>
      <c r="I41" s="10" t="s">
        <v>61</v>
      </c>
      <c r="J41" s="10" t="s">
        <v>62</v>
      </c>
      <c r="K41" s="10" t="s">
        <v>63</v>
      </c>
      <c r="L41" s="10" t="s">
        <v>54</v>
      </c>
      <c r="M41" s="10" t="s">
        <v>82</v>
      </c>
      <c r="N41" s="10" t="s">
        <v>83</v>
      </c>
      <c r="O41" s="10" t="s">
        <v>84</v>
      </c>
      <c r="P41" s="6" t="s">
        <v>16</v>
      </c>
    </row>
    <row r="42" spans="1:17" ht="13.8" thickTop="1" x14ac:dyDescent="0.2">
      <c r="A42" s="9">
        <v>35</v>
      </c>
      <c r="B42" s="2" t="s">
        <v>170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3">
        <f t="shared" ref="P42:P62" si="2">COUNTA(C42:O42)</f>
        <v>0</v>
      </c>
      <c r="Q42" s="12"/>
    </row>
    <row r="43" spans="1:17" x14ac:dyDescent="0.2">
      <c r="A43" s="5">
        <v>36</v>
      </c>
      <c r="B43" s="3" t="s">
        <v>169</v>
      </c>
      <c r="C43" s="11"/>
      <c r="D43" s="11"/>
      <c r="E43" s="11"/>
      <c r="F43" s="11"/>
      <c r="G43" s="11" t="s">
        <v>284</v>
      </c>
      <c r="H43" s="11"/>
      <c r="I43" s="11"/>
      <c r="J43" s="11"/>
      <c r="K43" s="11"/>
      <c r="L43" s="11" t="s">
        <v>124</v>
      </c>
      <c r="M43" s="11" t="s">
        <v>251</v>
      </c>
      <c r="N43" s="11" t="s">
        <v>76</v>
      </c>
      <c r="O43" s="11"/>
      <c r="P43" s="13">
        <f t="shared" si="2"/>
        <v>4</v>
      </c>
      <c r="Q43" s="12"/>
    </row>
    <row r="44" spans="1:17" x14ac:dyDescent="0.2">
      <c r="A44" s="5">
        <v>37</v>
      </c>
      <c r="B44" s="3" t="s">
        <v>168</v>
      </c>
      <c r="C44" s="11" t="s">
        <v>17</v>
      </c>
      <c r="D44" s="11"/>
      <c r="E44" s="11" t="s">
        <v>206</v>
      </c>
      <c r="F44" s="11"/>
      <c r="G44" s="11"/>
      <c r="H44" s="11"/>
      <c r="I44" s="11" t="s">
        <v>96</v>
      </c>
      <c r="J44" s="11"/>
      <c r="K44" s="11"/>
      <c r="L44" s="11"/>
      <c r="M44" s="11"/>
      <c r="N44" s="11" t="s">
        <v>268</v>
      </c>
      <c r="O44" s="11"/>
      <c r="P44" s="13">
        <f t="shared" si="2"/>
        <v>4</v>
      </c>
      <c r="Q44" s="12"/>
    </row>
    <row r="45" spans="1:17" x14ac:dyDescent="0.2">
      <c r="A45" s="5">
        <v>38</v>
      </c>
      <c r="B45" s="3" t="s">
        <v>6</v>
      </c>
      <c r="C45" s="11" t="s">
        <v>29</v>
      </c>
      <c r="D45" s="11" t="s">
        <v>203</v>
      </c>
      <c r="E45" s="11" t="s">
        <v>212</v>
      </c>
      <c r="F45" s="11"/>
      <c r="G45" s="11"/>
      <c r="H45" s="11" t="s">
        <v>94</v>
      </c>
      <c r="I45" s="11"/>
      <c r="J45" s="11"/>
      <c r="K45" s="11"/>
      <c r="L45" s="11" t="s">
        <v>125</v>
      </c>
      <c r="M45" s="11" t="s">
        <v>67</v>
      </c>
      <c r="N45" s="11" t="s">
        <v>101</v>
      </c>
      <c r="O45" s="11" t="s">
        <v>275</v>
      </c>
      <c r="P45" s="13">
        <f t="shared" si="2"/>
        <v>8</v>
      </c>
      <c r="Q45" s="12"/>
    </row>
    <row r="46" spans="1:17" x14ac:dyDescent="0.2">
      <c r="A46" s="5">
        <v>39</v>
      </c>
      <c r="B46" s="3" t="s">
        <v>167</v>
      </c>
      <c r="C46" s="11"/>
      <c r="D46" s="11"/>
      <c r="E46" s="11"/>
      <c r="F46" s="11"/>
      <c r="G46" s="11"/>
      <c r="H46" s="11" t="s">
        <v>220</v>
      </c>
      <c r="I46" s="11"/>
      <c r="J46" s="11"/>
      <c r="K46" s="11"/>
      <c r="L46" s="11" t="s">
        <v>126</v>
      </c>
      <c r="M46" s="11" t="s">
        <v>250</v>
      </c>
      <c r="N46" s="11" t="s">
        <v>266</v>
      </c>
      <c r="O46" s="11"/>
      <c r="P46" s="13">
        <f t="shared" si="2"/>
        <v>4</v>
      </c>
      <c r="Q46" s="12"/>
    </row>
    <row r="47" spans="1:17" x14ac:dyDescent="0.2">
      <c r="A47" s="5">
        <v>40</v>
      </c>
      <c r="B47" s="3" t="s">
        <v>166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>
        <f t="shared" si="2"/>
        <v>0</v>
      </c>
      <c r="Q47" s="12"/>
    </row>
    <row r="48" spans="1:17" x14ac:dyDescent="0.2">
      <c r="A48" s="5">
        <v>41</v>
      </c>
      <c r="B48" s="3" t="s">
        <v>165</v>
      </c>
      <c r="C48" s="11" t="s">
        <v>18</v>
      </c>
      <c r="D48" s="11" t="s">
        <v>85</v>
      </c>
      <c r="E48" s="11"/>
      <c r="F48" s="11" t="s">
        <v>39</v>
      </c>
      <c r="G48" s="11"/>
      <c r="H48" s="11"/>
      <c r="I48" s="11"/>
      <c r="J48" s="11"/>
      <c r="K48" s="11" t="s">
        <v>240</v>
      </c>
      <c r="L48" s="11"/>
      <c r="M48" s="11"/>
      <c r="N48" s="11" t="s">
        <v>77</v>
      </c>
      <c r="O48" s="11" t="s">
        <v>104</v>
      </c>
      <c r="P48" s="13">
        <f t="shared" si="2"/>
        <v>6</v>
      </c>
      <c r="Q48" s="12"/>
    </row>
    <row r="49" spans="1:17" x14ac:dyDescent="0.2">
      <c r="A49" s="5">
        <v>42</v>
      </c>
      <c r="B49" s="3" t="s">
        <v>164</v>
      </c>
      <c r="C49" s="11"/>
      <c r="D49" s="11"/>
      <c r="E49" s="11" t="s">
        <v>92</v>
      </c>
      <c r="F49" s="11"/>
      <c r="G49" s="11"/>
      <c r="H49" s="11"/>
      <c r="I49" s="11"/>
      <c r="J49" s="11"/>
      <c r="K49" s="11"/>
      <c r="L49" s="11" t="s">
        <v>127</v>
      </c>
      <c r="M49" s="11"/>
      <c r="N49" s="11" t="s">
        <v>100</v>
      </c>
      <c r="O49" s="11"/>
      <c r="P49" s="13">
        <f t="shared" si="2"/>
        <v>3</v>
      </c>
      <c r="Q49" s="12"/>
    </row>
    <row r="50" spans="1:17" x14ac:dyDescent="0.2">
      <c r="A50" s="5">
        <v>43</v>
      </c>
      <c r="B50" s="3" t="s">
        <v>163</v>
      </c>
      <c r="C50" s="11"/>
      <c r="D50" s="11"/>
      <c r="E50" s="11"/>
      <c r="F50" s="11" t="s">
        <v>40</v>
      </c>
      <c r="G50" s="11"/>
      <c r="H50" s="11" t="s">
        <v>289</v>
      </c>
      <c r="I50" s="11" t="s">
        <v>230</v>
      </c>
      <c r="J50" s="11"/>
      <c r="K50" s="11"/>
      <c r="L50" s="11"/>
      <c r="M50" s="11" t="s">
        <v>89</v>
      </c>
      <c r="N50" s="11" t="s">
        <v>78</v>
      </c>
      <c r="O50" s="11"/>
      <c r="P50" s="13">
        <f t="shared" si="2"/>
        <v>5</v>
      </c>
      <c r="Q50" s="12"/>
    </row>
    <row r="51" spans="1:17" x14ac:dyDescent="0.2">
      <c r="A51" s="5">
        <v>44</v>
      </c>
      <c r="B51" s="3" t="s">
        <v>162</v>
      </c>
      <c r="C51" s="11"/>
      <c r="D51" s="11" t="s">
        <v>202</v>
      </c>
      <c r="E51" s="11"/>
      <c r="F51" s="11"/>
      <c r="G51" s="11"/>
      <c r="H51" s="11"/>
      <c r="I51" s="11"/>
      <c r="J51" s="11"/>
      <c r="K51" s="11"/>
      <c r="L51" s="11" t="s">
        <v>123</v>
      </c>
      <c r="M51" s="11" t="s">
        <v>90</v>
      </c>
      <c r="N51" s="11" t="s">
        <v>273</v>
      </c>
      <c r="O51" s="11"/>
      <c r="P51" s="13">
        <f t="shared" si="2"/>
        <v>4</v>
      </c>
      <c r="Q51" s="12"/>
    </row>
    <row r="52" spans="1:17" x14ac:dyDescent="0.2">
      <c r="A52" s="5">
        <v>45</v>
      </c>
      <c r="B52" s="3" t="s">
        <v>161</v>
      </c>
      <c r="C52" s="11"/>
      <c r="D52" s="11"/>
      <c r="E52" s="11" t="s">
        <v>205</v>
      </c>
      <c r="F52" s="11"/>
      <c r="G52" s="11"/>
      <c r="H52" s="11"/>
      <c r="I52" s="11" t="s">
        <v>111</v>
      </c>
      <c r="J52" s="11"/>
      <c r="K52" s="11"/>
      <c r="L52" s="11"/>
      <c r="M52" s="11"/>
      <c r="N52" s="11" t="s">
        <v>255</v>
      </c>
      <c r="O52" s="11"/>
      <c r="P52" s="13">
        <f t="shared" si="2"/>
        <v>3</v>
      </c>
      <c r="Q52" s="12"/>
    </row>
    <row r="53" spans="1:17" x14ac:dyDescent="0.2">
      <c r="A53" s="5">
        <v>46</v>
      </c>
      <c r="B53" s="3" t="s">
        <v>160</v>
      </c>
      <c r="C53" s="11" t="s">
        <v>17</v>
      </c>
      <c r="D53" s="11"/>
      <c r="E53" s="11"/>
      <c r="F53" s="11"/>
      <c r="G53" s="11" t="s">
        <v>285</v>
      </c>
      <c r="H53" s="11"/>
      <c r="I53" s="11" t="s">
        <v>229</v>
      </c>
      <c r="J53" s="11"/>
      <c r="K53" s="11"/>
      <c r="L53" s="11"/>
      <c r="M53" s="11"/>
      <c r="N53" s="11"/>
      <c r="O53" s="11"/>
      <c r="P53" s="13">
        <f t="shared" si="2"/>
        <v>3</v>
      </c>
      <c r="Q53" s="12"/>
    </row>
    <row r="54" spans="1:17" x14ac:dyDescent="0.2">
      <c r="A54" s="5">
        <v>47</v>
      </c>
      <c r="B54" s="3" t="s">
        <v>159</v>
      </c>
      <c r="C54" s="11"/>
      <c r="D54" s="11"/>
      <c r="E54" s="11"/>
      <c r="F54" s="11"/>
      <c r="G54" s="11"/>
      <c r="H54" s="11"/>
      <c r="I54" s="11"/>
      <c r="J54" s="11"/>
      <c r="K54" s="11"/>
      <c r="L54" s="11" t="s">
        <v>128</v>
      </c>
      <c r="M54" s="11"/>
      <c r="N54" s="11" t="s">
        <v>265</v>
      </c>
      <c r="O54" s="11"/>
      <c r="P54" s="13">
        <f t="shared" si="2"/>
        <v>2</v>
      </c>
      <c r="Q54" s="12"/>
    </row>
    <row r="55" spans="1:17" x14ac:dyDescent="0.2">
      <c r="A55" s="5">
        <v>48</v>
      </c>
      <c r="B55" s="3" t="s">
        <v>158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 t="s">
        <v>264</v>
      </c>
      <c r="O55" s="11"/>
      <c r="P55" s="13">
        <f t="shared" si="2"/>
        <v>1</v>
      </c>
      <c r="Q55" s="12"/>
    </row>
    <row r="56" spans="1:17" x14ac:dyDescent="0.2">
      <c r="A56" s="5">
        <v>49</v>
      </c>
      <c r="B56" s="3" t="s">
        <v>157</v>
      </c>
      <c r="C56" s="11" t="s">
        <v>107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 t="s">
        <v>101</v>
      </c>
      <c r="O56" s="11"/>
      <c r="P56" s="13">
        <f t="shared" si="2"/>
        <v>2</v>
      </c>
      <c r="Q56" s="12"/>
    </row>
    <row r="57" spans="1:17" x14ac:dyDescent="0.2">
      <c r="A57" s="5">
        <v>50</v>
      </c>
      <c r="B57" s="3" t="s">
        <v>156</v>
      </c>
      <c r="C57" s="11"/>
      <c r="D57" s="11"/>
      <c r="E57" s="11"/>
      <c r="F57" s="11"/>
      <c r="G57" s="11"/>
      <c r="H57" s="11"/>
      <c r="I57" s="11" t="s">
        <v>228</v>
      </c>
      <c r="J57" s="11"/>
      <c r="K57" s="11"/>
      <c r="L57" s="11"/>
      <c r="M57" s="11"/>
      <c r="N57" s="11" t="s">
        <v>263</v>
      </c>
      <c r="O57" s="11"/>
      <c r="P57" s="13">
        <f t="shared" si="2"/>
        <v>2</v>
      </c>
      <c r="Q57" s="12"/>
    </row>
    <row r="58" spans="1:17" x14ac:dyDescent="0.2">
      <c r="A58" s="5">
        <v>51</v>
      </c>
      <c r="B58" s="3" t="s">
        <v>155</v>
      </c>
      <c r="C58" s="11" t="s">
        <v>18</v>
      </c>
      <c r="D58" s="11"/>
      <c r="E58" s="11" t="s">
        <v>211</v>
      </c>
      <c r="F58" s="11" t="s">
        <v>215</v>
      </c>
      <c r="G58" s="11" t="s">
        <v>46</v>
      </c>
      <c r="H58" s="11"/>
      <c r="I58" s="11" t="s">
        <v>227</v>
      </c>
      <c r="J58" s="11"/>
      <c r="K58" s="11"/>
      <c r="L58" s="11" t="s">
        <v>129</v>
      </c>
      <c r="M58" s="11" t="s">
        <v>249</v>
      </c>
      <c r="N58" s="11" t="s">
        <v>262</v>
      </c>
      <c r="O58" s="11"/>
      <c r="P58" s="13">
        <f t="shared" si="2"/>
        <v>8</v>
      </c>
      <c r="Q58" s="12"/>
    </row>
    <row r="59" spans="1:17" x14ac:dyDescent="0.2">
      <c r="A59" s="5">
        <v>52</v>
      </c>
      <c r="B59" s="3" t="s">
        <v>154</v>
      </c>
      <c r="C59" s="11" t="s">
        <v>91</v>
      </c>
      <c r="D59" s="11"/>
      <c r="E59" s="11"/>
      <c r="F59" s="11"/>
      <c r="G59" s="11"/>
      <c r="H59" s="11"/>
      <c r="I59" s="11"/>
      <c r="J59" s="11"/>
      <c r="K59" s="11"/>
      <c r="L59" s="11" t="s">
        <v>123</v>
      </c>
      <c r="M59" s="11"/>
      <c r="N59" s="11"/>
      <c r="O59" s="11"/>
      <c r="P59" s="13">
        <f t="shared" si="2"/>
        <v>2</v>
      </c>
      <c r="Q59" s="12"/>
    </row>
    <row r="60" spans="1:17" x14ac:dyDescent="0.2">
      <c r="A60" s="5">
        <v>53</v>
      </c>
      <c r="B60" s="3" t="s">
        <v>153</v>
      </c>
      <c r="C60" s="11" t="s">
        <v>29</v>
      </c>
      <c r="D60" s="11"/>
      <c r="E60" s="11" t="s">
        <v>211</v>
      </c>
      <c r="F60" s="11" t="s">
        <v>41</v>
      </c>
      <c r="G60" s="11" t="s">
        <v>284</v>
      </c>
      <c r="H60" s="11"/>
      <c r="I60" s="11" t="s">
        <v>226</v>
      </c>
      <c r="J60" s="11"/>
      <c r="K60" s="11"/>
      <c r="L60" s="11"/>
      <c r="M60" s="11"/>
      <c r="N60" s="11" t="s">
        <v>261</v>
      </c>
      <c r="O60" s="11"/>
      <c r="P60" s="13">
        <f t="shared" si="2"/>
        <v>6</v>
      </c>
      <c r="Q60" s="12"/>
    </row>
    <row r="61" spans="1:17" x14ac:dyDescent="0.2">
      <c r="A61" s="5">
        <v>54</v>
      </c>
      <c r="B61" s="3" t="s">
        <v>152</v>
      </c>
      <c r="C61" s="11"/>
      <c r="D61" s="11"/>
      <c r="E61" s="11" t="s">
        <v>208</v>
      </c>
      <c r="F61" s="11"/>
      <c r="G61" s="11"/>
      <c r="H61" s="11"/>
      <c r="I61" s="11"/>
      <c r="J61" s="11"/>
      <c r="K61" s="11"/>
      <c r="L61" s="11" t="s">
        <v>130</v>
      </c>
      <c r="M61" s="11"/>
      <c r="N61" s="11" t="s">
        <v>260</v>
      </c>
      <c r="O61" s="11"/>
      <c r="P61" s="13">
        <f t="shared" si="2"/>
        <v>3</v>
      </c>
      <c r="Q61" s="12"/>
    </row>
    <row r="62" spans="1:17" x14ac:dyDescent="0.2">
      <c r="A62" s="5">
        <v>55</v>
      </c>
      <c r="B62" s="3" t="s">
        <v>151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3">
        <f t="shared" si="2"/>
        <v>0</v>
      </c>
      <c r="Q62" s="12"/>
    </row>
    <row r="63" spans="1:17" x14ac:dyDescent="0.2">
      <c r="A63" s="5">
        <v>56</v>
      </c>
      <c r="B63" s="3" t="s">
        <v>150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 t="s">
        <v>69</v>
      </c>
      <c r="N63" s="11"/>
      <c r="O63" s="11"/>
      <c r="P63" s="12">
        <f>COUNTA(C63:O63)+COUNTA(C64:O64)</f>
        <v>2</v>
      </c>
      <c r="Q63" s="12"/>
    </row>
    <row r="64" spans="1:17" x14ac:dyDescent="0.2">
      <c r="A64" s="5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 t="s">
        <v>248</v>
      </c>
      <c r="N64" s="11"/>
      <c r="O64" s="11"/>
      <c r="P64" s="13"/>
      <c r="Q64" s="12"/>
    </row>
    <row r="65" spans="1:17" x14ac:dyDescent="0.2">
      <c r="A65" s="5">
        <v>57</v>
      </c>
      <c r="B65" s="3" t="s">
        <v>149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 t="s">
        <v>69</v>
      </c>
      <c r="N65" s="11"/>
      <c r="O65" s="11"/>
      <c r="P65" s="13">
        <f t="shared" ref="P65:P76" si="3">COUNTA(C65:O65)</f>
        <v>1</v>
      </c>
      <c r="Q65" s="12"/>
    </row>
    <row r="66" spans="1:17" x14ac:dyDescent="0.2">
      <c r="A66" s="5">
        <v>58</v>
      </c>
      <c r="B66" s="3" t="s">
        <v>148</v>
      </c>
      <c r="C66" s="11"/>
      <c r="D66" s="11"/>
      <c r="E66" s="11"/>
      <c r="F66" s="11"/>
      <c r="G66" s="11"/>
      <c r="H66" s="11" t="s">
        <v>86</v>
      </c>
      <c r="I66" s="11"/>
      <c r="J66" s="11"/>
      <c r="K66" s="11"/>
      <c r="L66" s="11" t="s">
        <v>131</v>
      </c>
      <c r="M66" s="11"/>
      <c r="N66" s="11" t="s">
        <v>78</v>
      </c>
      <c r="O66" s="11"/>
      <c r="P66" s="13">
        <f t="shared" si="3"/>
        <v>3</v>
      </c>
      <c r="Q66" s="12"/>
    </row>
    <row r="67" spans="1:17" x14ac:dyDescent="0.2">
      <c r="A67" s="5">
        <v>59</v>
      </c>
      <c r="B67" s="3" t="s">
        <v>147</v>
      </c>
      <c r="C67" s="11"/>
      <c r="D67" s="11"/>
      <c r="E67" s="11" t="s">
        <v>23</v>
      </c>
      <c r="F67" s="11"/>
      <c r="G67" s="11"/>
      <c r="H67" s="11"/>
      <c r="I67" s="11" t="s">
        <v>225</v>
      </c>
      <c r="J67" s="11" t="s">
        <v>97</v>
      </c>
      <c r="K67" s="11"/>
      <c r="L67" s="11" t="s">
        <v>132</v>
      </c>
      <c r="M67" s="11" t="s">
        <v>70</v>
      </c>
      <c r="N67" s="11"/>
      <c r="O67" s="11"/>
      <c r="P67" s="13">
        <f t="shared" si="3"/>
        <v>5</v>
      </c>
      <c r="Q67" s="12"/>
    </row>
    <row r="68" spans="1:17" x14ac:dyDescent="0.2">
      <c r="A68" s="5">
        <v>60</v>
      </c>
      <c r="B68" s="3" t="s">
        <v>146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3">
        <f t="shared" si="3"/>
        <v>0</v>
      </c>
      <c r="Q68" s="12"/>
    </row>
    <row r="69" spans="1:17" x14ac:dyDescent="0.2">
      <c r="A69" s="5">
        <v>61</v>
      </c>
      <c r="B69" s="3" t="s">
        <v>145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3">
        <f t="shared" si="3"/>
        <v>0</v>
      </c>
      <c r="Q69" s="12"/>
    </row>
    <row r="70" spans="1:17" x14ac:dyDescent="0.2">
      <c r="A70" s="5">
        <v>62</v>
      </c>
      <c r="B70" s="3" t="s">
        <v>144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3">
        <f t="shared" si="3"/>
        <v>0</v>
      </c>
      <c r="Q70" s="12"/>
    </row>
    <row r="71" spans="1:17" x14ac:dyDescent="0.2">
      <c r="A71" s="5">
        <v>63</v>
      </c>
      <c r="B71" s="3" t="s">
        <v>7</v>
      </c>
      <c r="C71" s="11"/>
      <c r="D71" s="11"/>
      <c r="E71" s="11"/>
      <c r="F71" s="11"/>
      <c r="G71" s="11"/>
      <c r="H71" s="11"/>
      <c r="I71" s="11"/>
      <c r="J71" s="11"/>
      <c r="K71" s="11"/>
      <c r="L71" s="11" t="s">
        <v>132</v>
      </c>
      <c r="M71" s="11"/>
      <c r="N71" s="11"/>
      <c r="O71" s="11"/>
      <c r="P71" s="13">
        <f t="shared" si="3"/>
        <v>1</v>
      </c>
      <c r="Q71" s="12"/>
    </row>
    <row r="72" spans="1:17" x14ac:dyDescent="0.2">
      <c r="A72" s="5">
        <v>64</v>
      </c>
      <c r="B72" s="3" t="s">
        <v>143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3">
        <f t="shared" si="3"/>
        <v>0</v>
      </c>
      <c r="Q72" s="12"/>
    </row>
    <row r="73" spans="1:17" x14ac:dyDescent="0.2">
      <c r="A73" s="5">
        <v>65</v>
      </c>
      <c r="B73" s="3" t="s">
        <v>8</v>
      </c>
      <c r="C73" s="11"/>
      <c r="D73" s="11"/>
      <c r="E73" s="11"/>
      <c r="F73" s="11"/>
      <c r="G73" s="11"/>
      <c r="H73" s="11" t="s">
        <v>219</v>
      </c>
      <c r="I73" s="11"/>
      <c r="J73" s="11"/>
      <c r="K73" s="11"/>
      <c r="L73" s="11" t="s">
        <v>133</v>
      </c>
      <c r="M73" s="11"/>
      <c r="N73" s="11"/>
      <c r="O73" s="11"/>
      <c r="P73" s="13">
        <f t="shared" si="3"/>
        <v>2</v>
      </c>
      <c r="Q73" s="12"/>
    </row>
    <row r="74" spans="1:17" x14ac:dyDescent="0.2">
      <c r="A74" s="5">
        <v>66</v>
      </c>
      <c r="B74" s="3" t="s">
        <v>9</v>
      </c>
      <c r="C74" s="11" t="s">
        <v>28</v>
      </c>
      <c r="D74" s="11"/>
      <c r="E74" s="11" t="s">
        <v>209</v>
      </c>
      <c r="F74" s="11"/>
      <c r="G74" s="11"/>
      <c r="H74" s="11"/>
      <c r="I74" s="11"/>
      <c r="J74" s="11"/>
      <c r="K74" s="11"/>
      <c r="L74" s="11" t="s">
        <v>114</v>
      </c>
      <c r="M74" s="11" t="s">
        <v>70</v>
      </c>
      <c r="N74" s="11" t="s">
        <v>259</v>
      </c>
      <c r="O74" s="11"/>
      <c r="P74" s="13">
        <f t="shared" si="3"/>
        <v>5</v>
      </c>
      <c r="Q74" s="12"/>
    </row>
    <row r="75" spans="1:17" x14ac:dyDescent="0.2">
      <c r="A75" s="5">
        <v>67</v>
      </c>
      <c r="B75" s="3" t="s">
        <v>10</v>
      </c>
      <c r="C75" s="11"/>
      <c r="D75" s="11"/>
      <c r="E75" s="11"/>
      <c r="F75" s="11"/>
      <c r="G75" s="11" t="s">
        <v>46</v>
      </c>
      <c r="H75" s="11"/>
      <c r="I75" s="11"/>
      <c r="J75" s="11"/>
      <c r="K75" s="11"/>
      <c r="L75" s="11"/>
      <c r="M75" s="11"/>
      <c r="N75" s="11" t="s">
        <v>258</v>
      </c>
      <c r="O75" s="11"/>
      <c r="P75" s="13">
        <f t="shared" si="3"/>
        <v>2</v>
      </c>
      <c r="Q75" s="12"/>
    </row>
    <row r="76" spans="1:17" x14ac:dyDescent="0.2">
      <c r="A76" s="5">
        <v>68</v>
      </c>
      <c r="B76" s="3" t="s">
        <v>142</v>
      </c>
      <c r="C76" s="11"/>
      <c r="D76" s="11" t="s">
        <v>201</v>
      </c>
      <c r="E76" s="11" t="s">
        <v>210</v>
      </c>
      <c r="F76" s="11"/>
      <c r="G76" s="11"/>
      <c r="H76" s="11"/>
      <c r="I76" s="11"/>
      <c r="J76" s="11"/>
      <c r="K76" s="11" t="s">
        <v>239</v>
      </c>
      <c r="L76" s="11"/>
      <c r="M76" s="11" t="s">
        <v>66</v>
      </c>
      <c r="N76" s="11" t="s">
        <v>257</v>
      </c>
      <c r="O76" s="11"/>
      <c r="P76" s="13">
        <f t="shared" si="3"/>
        <v>5</v>
      </c>
      <c r="Q76" s="12"/>
    </row>
    <row r="77" spans="1:17" x14ac:dyDescent="0.2">
      <c r="A77" s="5">
        <v>69</v>
      </c>
      <c r="B77" s="3" t="s">
        <v>11</v>
      </c>
      <c r="C77" s="11"/>
      <c r="D77" s="11"/>
      <c r="E77" s="11" t="s">
        <v>23</v>
      </c>
      <c r="F77" s="11"/>
      <c r="G77" s="11" t="s">
        <v>216</v>
      </c>
      <c r="H77" s="11" t="s">
        <v>291</v>
      </c>
      <c r="I77" s="11" t="s">
        <v>112</v>
      </c>
      <c r="J77" s="11"/>
      <c r="K77" s="11" t="s">
        <v>238</v>
      </c>
      <c r="L77" s="11" t="s">
        <v>244</v>
      </c>
      <c r="M77" s="11" t="s">
        <v>90</v>
      </c>
      <c r="N77" s="11" t="s">
        <v>256</v>
      </c>
      <c r="O77" s="11" t="s">
        <v>296</v>
      </c>
      <c r="P77" s="12">
        <f>COUNTA(C77:O77)+COUNTA(C78:O78)</f>
        <v>10</v>
      </c>
      <c r="Q77" s="12"/>
    </row>
    <row r="78" spans="1:17" x14ac:dyDescent="0.2">
      <c r="A78" s="5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 t="s">
        <v>247</v>
      </c>
      <c r="N78" s="11"/>
      <c r="O78" s="11"/>
      <c r="P78" s="13"/>
      <c r="Q78" s="12"/>
    </row>
    <row r="79" spans="1:17" x14ac:dyDescent="0.2">
      <c r="A79" s="5">
        <v>70</v>
      </c>
      <c r="B79" s="3" t="s">
        <v>12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 t="s">
        <v>200</v>
      </c>
      <c r="O79" s="11"/>
      <c r="P79" s="13">
        <f t="shared" ref="P79:P92" si="4">COUNTA(C79:O79)</f>
        <v>1</v>
      </c>
      <c r="Q79" s="12"/>
    </row>
    <row r="80" spans="1:17" x14ac:dyDescent="0.2">
      <c r="A80" s="5">
        <v>71</v>
      </c>
      <c r="B80" s="3" t="s">
        <v>141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 t="s">
        <v>255</v>
      </c>
      <c r="O80" s="11"/>
      <c r="P80" s="13">
        <f t="shared" si="4"/>
        <v>1</v>
      </c>
      <c r="Q80" s="12"/>
    </row>
    <row r="81" spans="1:17" x14ac:dyDescent="0.2">
      <c r="A81" s="5">
        <v>72</v>
      </c>
      <c r="B81" s="3" t="s">
        <v>140</v>
      </c>
      <c r="C81" s="11"/>
      <c r="D81" s="11"/>
      <c r="E81" s="11"/>
      <c r="F81" s="11"/>
      <c r="G81" s="11"/>
      <c r="H81" s="11"/>
      <c r="I81" s="11" t="s">
        <v>224</v>
      </c>
      <c r="J81" s="11"/>
      <c r="K81" s="11"/>
      <c r="L81" s="11" t="s">
        <v>243</v>
      </c>
      <c r="M81" s="11"/>
      <c r="N81" s="11" t="s">
        <v>254</v>
      </c>
      <c r="O81" s="11"/>
      <c r="P81" s="13">
        <f t="shared" si="4"/>
        <v>3</v>
      </c>
      <c r="Q81" s="12"/>
    </row>
    <row r="82" spans="1:17" x14ac:dyDescent="0.2">
      <c r="A82" s="5">
        <v>73</v>
      </c>
      <c r="B82" s="3" t="s">
        <v>139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3">
        <f t="shared" si="4"/>
        <v>0</v>
      </c>
      <c r="Q82" s="12"/>
    </row>
    <row r="83" spans="1:17" x14ac:dyDescent="0.2">
      <c r="A83" s="5">
        <v>74</v>
      </c>
      <c r="B83" s="3" t="s">
        <v>13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3">
        <f t="shared" si="4"/>
        <v>0</v>
      </c>
      <c r="Q83" s="12"/>
    </row>
    <row r="84" spans="1:17" x14ac:dyDescent="0.2">
      <c r="A84" s="5">
        <v>75</v>
      </c>
      <c r="B84" s="3" t="s">
        <v>14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3">
        <f t="shared" si="4"/>
        <v>0</v>
      </c>
      <c r="Q84" s="12"/>
    </row>
    <row r="85" spans="1:17" x14ac:dyDescent="0.2">
      <c r="A85" s="5">
        <v>76</v>
      </c>
      <c r="B85" s="3" t="s">
        <v>80</v>
      </c>
      <c r="C85" s="11"/>
      <c r="D85" s="11"/>
      <c r="E85" s="11" t="s">
        <v>92</v>
      </c>
      <c r="F85" s="11"/>
      <c r="G85" s="11"/>
      <c r="H85" s="11" t="s">
        <v>218</v>
      </c>
      <c r="I85" s="11"/>
      <c r="J85" s="11"/>
      <c r="K85" s="11"/>
      <c r="L85" s="11" t="s">
        <v>135</v>
      </c>
      <c r="M85" s="11"/>
      <c r="N85" s="11" t="s">
        <v>79</v>
      </c>
      <c r="O85" s="11"/>
      <c r="P85" s="13">
        <f t="shared" si="4"/>
        <v>4</v>
      </c>
      <c r="Q85" s="12"/>
    </row>
    <row r="86" spans="1:17" x14ac:dyDescent="0.2">
      <c r="A86" s="5">
        <v>77</v>
      </c>
      <c r="B86" s="3" t="s">
        <v>138</v>
      </c>
      <c r="C86" s="11"/>
      <c r="D86" s="11"/>
      <c r="E86" s="11" t="s">
        <v>206</v>
      </c>
      <c r="F86" s="11"/>
      <c r="G86" s="11"/>
      <c r="H86" s="11"/>
      <c r="I86" s="11"/>
      <c r="J86" s="11"/>
      <c r="K86" s="11"/>
      <c r="L86" s="11"/>
      <c r="M86" s="11"/>
      <c r="N86" s="11" t="s">
        <v>200</v>
      </c>
      <c r="O86" s="11"/>
      <c r="P86" s="13">
        <f t="shared" si="4"/>
        <v>2</v>
      </c>
      <c r="Q86" s="12"/>
    </row>
    <row r="87" spans="1:17" x14ac:dyDescent="0.2">
      <c r="A87" s="5">
        <v>78</v>
      </c>
      <c r="B87" s="3" t="s">
        <v>278</v>
      </c>
      <c r="C87" s="11"/>
      <c r="D87" s="11"/>
      <c r="E87" s="11" t="s">
        <v>31</v>
      </c>
      <c r="F87" s="11"/>
      <c r="G87" s="11"/>
      <c r="H87" s="11"/>
      <c r="I87" s="11"/>
      <c r="J87" s="11"/>
      <c r="K87" s="11"/>
      <c r="L87" s="11"/>
      <c r="M87" s="11"/>
      <c r="N87" s="11" t="s">
        <v>78</v>
      </c>
      <c r="O87" s="11"/>
      <c r="P87" s="13">
        <f t="shared" si="4"/>
        <v>2</v>
      </c>
      <c r="Q87" s="12"/>
    </row>
    <row r="88" spans="1:17" x14ac:dyDescent="0.2">
      <c r="A88" s="5">
        <v>79</v>
      </c>
      <c r="B88" s="3" t="s">
        <v>279</v>
      </c>
      <c r="C88" s="11"/>
      <c r="D88" s="11"/>
      <c r="E88" s="11" t="s">
        <v>282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3">
        <f t="shared" si="4"/>
        <v>1</v>
      </c>
      <c r="Q88" s="12"/>
    </row>
    <row r="89" spans="1:17" x14ac:dyDescent="0.2">
      <c r="A89" s="5">
        <v>80</v>
      </c>
      <c r="B89" s="3" t="s">
        <v>280</v>
      </c>
      <c r="C89" s="11"/>
      <c r="D89" s="11"/>
      <c r="E89" s="11" t="s">
        <v>92</v>
      </c>
      <c r="F89" s="11"/>
      <c r="G89" s="11"/>
      <c r="H89" s="11" t="s">
        <v>288</v>
      </c>
      <c r="I89" s="11"/>
      <c r="J89" s="11"/>
      <c r="K89" s="11"/>
      <c r="L89" s="11"/>
      <c r="M89" s="11"/>
      <c r="N89" s="11" t="s">
        <v>273</v>
      </c>
      <c r="O89" s="11"/>
      <c r="P89" s="13">
        <f t="shared" si="4"/>
        <v>3</v>
      </c>
      <c r="Q89" s="12"/>
    </row>
    <row r="90" spans="1:17" x14ac:dyDescent="0.2">
      <c r="A90" s="5">
        <v>81</v>
      </c>
      <c r="B90" s="3" t="s">
        <v>276</v>
      </c>
      <c r="C90" s="11"/>
      <c r="D90" s="11"/>
      <c r="E90" s="11" t="s">
        <v>211</v>
      </c>
      <c r="F90" s="11"/>
      <c r="G90" s="11"/>
      <c r="H90" s="11"/>
      <c r="I90" s="11"/>
      <c r="J90" s="11"/>
      <c r="K90" s="11"/>
      <c r="L90" s="11" t="s">
        <v>125</v>
      </c>
      <c r="M90" s="11"/>
      <c r="N90" s="11" t="s">
        <v>267</v>
      </c>
      <c r="O90" s="11"/>
      <c r="P90" s="13">
        <f t="shared" si="4"/>
        <v>3</v>
      </c>
      <c r="Q90" s="12"/>
    </row>
    <row r="91" spans="1:17" x14ac:dyDescent="0.2">
      <c r="A91" s="5">
        <v>82</v>
      </c>
      <c r="B91" s="3" t="s">
        <v>281</v>
      </c>
      <c r="C91" s="11"/>
      <c r="D91" s="11"/>
      <c r="E91" s="11" t="s">
        <v>23</v>
      </c>
      <c r="F91" s="11"/>
      <c r="G91" s="11"/>
      <c r="H91" s="11" t="s">
        <v>222</v>
      </c>
      <c r="I91" s="11"/>
      <c r="J91" s="11"/>
      <c r="K91" s="11"/>
      <c r="L91" s="11" t="s">
        <v>134</v>
      </c>
      <c r="M91" s="11"/>
      <c r="N91" s="11" t="s">
        <v>267</v>
      </c>
      <c r="O91" s="11"/>
      <c r="P91" s="13">
        <f t="shared" si="4"/>
        <v>4</v>
      </c>
      <c r="Q91" s="12"/>
    </row>
    <row r="92" spans="1:17" x14ac:dyDescent="0.2">
      <c r="A92" s="5">
        <v>83</v>
      </c>
      <c r="B92" s="3" t="s">
        <v>277</v>
      </c>
      <c r="C92" s="11"/>
      <c r="D92" s="11"/>
      <c r="E92" s="11" t="s">
        <v>31</v>
      </c>
      <c r="F92" s="11"/>
      <c r="G92" s="11" t="s">
        <v>286</v>
      </c>
      <c r="H92" s="11" t="s">
        <v>289</v>
      </c>
      <c r="I92" s="11"/>
      <c r="J92" s="11"/>
      <c r="K92" s="11"/>
      <c r="L92" s="11" t="s">
        <v>134</v>
      </c>
      <c r="M92" s="11"/>
      <c r="N92" s="11" t="s">
        <v>267</v>
      </c>
      <c r="O92" s="11"/>
      <c r="P92" s="13">
        <f t="shared" si="4"/>
        <v>5</v>
      </c>
      <c r="Q92" s="12"/>
    </row>
    <row r="93" spans="1:17" x14ac:dyDescent="0.2">
      <c r="A93" s="5">
        <v>100</v>
      </c>
      <c r="B93" s="3" t="s">
        <v>1</v>
      </c>
      <c r="C93" s="11"/>
      <c r="D93" s="11"/>
      <c r="E93" s="11" t="s">
        <v>108</v>
      </c>
      <c r="F93" s="11"/>
      <c r="G93" s="11"/>
      <c r="H93" s="11"/>
      <c r="I93" s="11"/>
      <c r="J93" s="11" t="s">
        <v>292</v>
      </c>
      <c r="K93" s="11"/>
      <c r="L93" s="11"/>
      <c r="M93" s="11" t="s">
        <v>66</v>
      </c>
      <c r="N93" s="11" t="s">
        <v>75</v>
      </c>
      <c r="O93" s="11"/>
      <c r="P93" s="12">
        <f>COUNTA(C93:O93)+COUNTA(C94:O94)</f>
        <v>5</v>
      </c>
      <c r="Q93" s="12"/>
    </row>
    <row r="94" spans="1:17" x14ac:dyDescent="0.2">
      <c r="A94" s="5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 t="s">
        <v>65</v>
      </c>
      <c r="N94" s="11"/>
      <c r="O94" s="11"/>
      <c r="P94" s="13"/>
    </row>
    <row r="95" spans="1:17" x14ac:dyDescent="0.2">
      <c r="A95" s="5">
        <v>101</v>
      </c>
      <c r="B95" s="3" t="s">
        <v>4</v>
      </c>
      <c r="C95" s="11"/>
      <c r="D95" s="11"/>
      <c r="E95" s="11" t="s">
        <v>22</v>
      </c>
      <c r="F95" s="11"/>
      <c r="G95" s="11"/>
      <c r="H95" s="11"/>
      <c r="I95" s="11"/>
      <c r="J95" s="11" t="s">
        <v>237</v>
      </c>
      <c r="K95" s="11"/>
      <c r="L95" s="11"/>
      <c r="M95" s="11" t="s">
        <v>67</v>
      </c>
      <c r="N95" s="11" t="s">
        <v>77</v>
      </c>
      <c r="O95" s="11" t="s">
        <v>105</v>
      </c>
      <c r="P95" s="13">
        <f>COUNTA(C95:O95)</f>
        <v>5</v>
      </c>
      <c r="Q95" s="12"/>
    </row>
    <row r="96" spans="1:17" x14ac:dyDescent="0.2">
      <c r="P96" s="12">
        <f>SUM(P3:P40)+SUM(P42:P95)</f>
        <v>279</v>
      </c>
      <c r="Q96" s="12"/>
    </row>
    <row r="97" spans="3:16" x14ac:dyDescent="0.2">
      <c r="C97">
        <f t="shared" ref="C97:O97" si="5">COUNTA(C3:C40)+COUNTA(C42:C95)</f>
        <v>17</v>
      </c>
      <c r="D97">
        <f t="shared" si="5"/>
        <v>6</v>
      </c>
      <c r="E97">
        <f t="shared" si="5"/>
        <v>36</v>
      </c>
      <c r="F97">
        <f t="shared" si="5"/>
        <v>11</v>
      </c>
      <c r="G97">
        <f t="shared" si="5"/>
        <v>13</v>
      </c>
      <c r="H97">
        <f t="shared" si="5"/>
        <v>21</v>
      </c>
      <c r="I97">
        <f t="shared" si="5"/>
        <v>18</v>
      </c>
      <c r="J97">
        <f t="shared" si="5"/>
        <v>8</v>
      </c>
      <c r="K97">
        <f t="shared" si="5"/>
        <v>10</v>
      </c>
      <c r="L97">
        <f t="shared" si="5"/>
        <v>38</v>
      </c>
      <c r="M97">
        <f t="shared" si="5"/>
        <v>35</v>
      </c>
      <c r="N97">
        <f t="shared" si="5"/>
        <v>56</v>
      </c>
      <c r="O97">
        <f t="shared" si="5"/>
        <v>10</v>
      </c>
      <c r="P97" s="13">
        <f>SUM(C97:O97)</f>
        <v>279</v>
      </c>
    </row>
  </sheetData>
  <phoneticPr fontId="1"/>
  <pageMargins left="0.78740157480314965" right="0.39370078740157483" top="0.39370078740157483" bottom="0.39370078740157483" header="0.51181102362204722" footer="0.51181102362204722"/>
  <pageSetup paperSize="9" scale="76" fitToHeight="0" orientation="landscape" horizontalDpi="300" verticalDpi="300" r:id="rId1"/>
  <headerFooter alignWithMargins="0"/>
  <rowBreaks count="1" manualBreakCount="1">
    <brk id="4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 Haruo</dc:creator>
  <cp:lastModifiedBy>Hirose Haruo</cp:lastModifiedBy>
  <cp:lastPrinted>2019-05-23T00:56:51Z</cp:lastPrinted>
  <dcterms:created xsi:type="dcterms:W3CDTF">1997-01-08T22:48:59Z</dcterms:created>
  <dcterms:modified xsi:type="dcterms:W3CDTF">2019-05-23T01:28:13Z</dcterms:modified>
</cp:coreProperties>
</file>